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045" windowHeight="2100" activeTab="0"/>
  </bookViews>
  <sheets>
    <sheet name="DROGI" sheetId="1" r:id="rId1"/>
    <sheet name="Arkusz1" sheetId="2" r:id="rId2"/>
  </sheets>
  <externalReferences>
    <externalReference r:id="rId5"/>
  </externalReferences>
  <definedNames>
    <definedName name="_xlnm.Print_Area" localSheetId="0">'DROGI'!$A$1:$G$88</definedName>
    <definedName name="_xlnm.Print_Titles" localSheetId="0">'DROGI'!$3:$5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<sst xmlns="http://schemas.openxmlformats.org/spreadsheetml/2006/main" count="172" uniqueCount="118">
  <si>
    <t>02.01.01</t>
  </si>
  <si>
    <t>WYKONANIE WYKOPÓW W GRUNTACH NIESKALISTYCH</t>
  </si>
  <si>
    <t>08.01.01</t>
  </si>
  <si>
    <t>KRAWĘŻNIKI BETONOWE</t>
  </si>
  <si>
    <t>08.02.02</t>
  </si>
  <si>
    <t>08.03.01</t>
  </si>
  <si>
    <t>BETONOWE OBRZEŻA CHODNIKOWE</t>
  </si>
  <si>
    <t>Numer Specyfikacji Technicznej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</si>
  <si>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</si>
  <si>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</si>
  <si>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</si>
  <si>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</si>
  <si>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</si>
  <si>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</si>
  <si>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01.01.01.</t>
  </si>
  <si>
    <t>ODTWORZENIE TRASY I PUNKTÓW WYSOKOŚCIOWYCH</t>
  </si>
  <si>
    <t>Wyznaczenie i odtworzenie trasy i punktów wysokościowych</t>
  </si>
  <si>
    <t>km</t>
  </si>
  <si>
    <t>01.02.04.</t>
  </si>
  <si>
    <t>ROZBIÓRKI ELEMENTÓW DRÓG, OGRODZEŃ I PRZEPUSTÓW</t>
  </si>
  <si>
    <t>kpl</t>
  </si>
  <si>
    <t>KOSZTORYS OFERTOWY</t>
  </si>
  <si>
    <t>02.03.01</t>
  </si>
  <si>
    <t>WYKONANIE NASYPÓW</t>
  </si>
  <si>
    <t>Lp.</t>
  </si>
  <si>
    <t>m2</t>
  </si>
  <si>
    <t>m3</t>
  </si>
  <si>
    <t>szt.</t>
  </si>
  <si>
    <t>m</t>
  </si>
  <si>
    <t>CHODNIKI  Z KOSTKI BETONOWEJ</t>
  </si>
  <si>
    <t>szt</t>
  </si>
  <si>
    <t xml:space="preserve">Chodniki z kostki betonowej wibroprasowanej szarej gr. 6cm na podsypce cementowo–piaskowej gr. 5cm                                                                      </t>
  </si>
  <si>
    <t>04.04.02</t>
  </si>
  <si>
    <t>01.02.02.</t>
  </si>
  <si>
    <t>ZDJĘCIE WARSTWY HUMUSU</t>
  </si>
  <si>
    <t>Nasypy z gruntu kat. II z dokopu w raz z transportem i kosztami pozyskania</t>
  </si>
  <si>
    <t>01.02.01.</t>
  </si>
  <si>
    <t>USUNIECIE DRZEW</t>
  </si>
  <si>
    <t>Usuniecie drzew średnicy 10-15cm wraz z karczowaniem i utylizacją materiału</t>
  </si>
  <si>
    <t xml:space="preserve">Usuniecie drzew jw. średnicy 16-25cm </t>
  </si>
  <si>
    <t xml:space="preserve">Usuniecie drzew jw. średnicy 36-45cm </t>
  </si>
  <si>
    <t>Rozbiórka krawężników betonowych wraz z ławami</t>
  </si>
  <si>
    <t>Wykopy w gruntach nieskalistych zodwiezieniem gruntu na odkład</t>
  </si>
  <si>
    <t>07.01.01</t>
  </si>
  <si>
    <t>Oznakowanie poziome cienkowarstwowe - linie poprzeczne i na przejsciach dla pieszych</t>
  </si>
  <si>
    <t>07.02.01</t>
  </si>
  <si>
    <t>OZNAKOWANIE PIONOWE</t>
  </si>
  <si>
    <t>Słupki z profili otwartych wraz z fundamentem i kapturkiem zabezpieczającym - wykonanie i zasypaniem dołów z ubiciem warstwami</t>
  </si>
  <si>
    <t>Obrzeża betonowe 8x30 na podsypce cementowo–piaskowej gr. 5cm wraz z wypełnieniem spoin zaprawą cementową</t>
  </si>
  <si>
    <t xml:space="preserve">Usuniecie drzew jw. średnicy 26-35cm </t>
  </si>
  <si>
    <t>Krawężniki betonowe 15x30 na ławie betonowej z oporem</t>
  </si>
  <si>
    <t>PRZEBUDOWA URZADZEŃ TELEKOMUNIKACYJNYCH</t>
  </si>
  <si>
    <t>Usunięcie warstwy humusu gr, 20cm z obszaru robót ziemnych</t>
  </si>
  <si>
    <t>Rury osłonowe HDPE D110/100 wraz z wykopem i zasypaniem z zagęszczeniem</t>
  </si>
  <si>
    <t>ROBOTY DROGOWE</t>
  </si>
  <si>
    <t xml:space="preserve">Usuniecie drzew jw. średnicy 46-55cm </t>
  </si>
  <si>
    <t xml:space="preserve">Usuniecie drzew jw. średnicy 56-65cm </t>
  </si>
  <si>
    <t xml:space="preserve">Usuniecie drzew jw. średnicy 66-75cm </t>
  </si>
  <si>
    <t>Wykonanie stopni na skarpach nasypów o szer. do 5,0m przy nachyleniu 1:1,5</t>
  </si>
  <si>
    <t>Rozbiórka przepustów rurowych betonowych średnicy 0,80m</t>
  </si>
  <si>
    <t>Rozbiórka przepustów rurowych betonowych średnicy 1,00m</t>
  </si>
  <si>
    <t>Rozbiórka ścianek czołowych żelbetowych przepustów wraz z utylizacją gruzu</t>
  </si>
  <si>
    <t xml:space="preserve">Rozbiórka barier drogowych żelbetowych zwykłych wraz z utylizacją </t>
  </si>
  <si>
    <t>Rozbiórka słupków do znaków drogowych</t>
  </si>
  <si>
    <t xml:space="preserve">Rozbiórka tablic znaków drogowych </t>
  </si>
  <si>
    <t xml:space="preserve">Rury dwudzielne ochronne typ A110PS na kablach eneregetycznych i telefonicznych </t>
  </si>
  <si>
    <t>03.01.02.a</t>
  </si>
  <si>
    <t>Umocnienie skarp wlotu i wylotu brukiem z zamuleniem spoin zaprawą cem.</t>
  </si>
  <si>
    <t>PRZEPUSTY KOŁOWE Z RUR PEHD</t>
  </si>
  <si>
    <t>Wykopy pod część przelotową przepustu z wbudowaniem urobku w nasyp</t>
  </si>
  <si>
    <t>Część przelotowa przepustu d=0,8m z rur HDPE wraz z  ławą i zasypką</t>
  </si>
  <si>
    <t>PRZEPUSTY KOŁOWE Z RUR ŻĘLBETOWYCH</t>
  </si>
  <si>
    <t>Ława z betonu cementowego C12/15 pod cześć przelotową na przedłużeniach</t>
  </si>
  <si>
    <t>Część przelotowa prefabrykowanych przepustów d=0,8m na przedłuzeniach</t>
  </si>
  <si>
    <t>Uszczelnienie styków między rurami fi 0,8m w istniejących przepustach zaprawą cementową</t>
  </si>
  <si>
    <t>Część przelotowa prefabrykowanego przepustu d=1,0m na przedłuzeniach</t>
  </si>
  <si>
    <t>Deskowanie tradycyjne murków czołowych przepustów</t>
  </si>
  <si>
    <t>Zbrojenie ścianek czołowych prętami stalowymi  fi do 14mm</t>
  </si>
  <si>
    <t>Mg</t>
  </si>
  <si>
    <t xml:space="preserve">Betonowanie murków betonem cementowym C25/30 wraz z transportem i wbudowaniem </t>
  </si>
  <si>
    <t>Izolacja przeciwwilgociowa bitumiczna dwuwarstwowa ścianek czołowych podlegajacych obsypaniu gruntem</t>
  </si>
  <si>
    <t>04.01.01.</t>
  </si>
  <si>
    <t>KORYTO Z PROFILOWANIEM I ZAGĘSZCZANIEM PODŁOŻA</t>
  </si>
  <si>
    <t>04.02.02.</t>
  </si>
  <si>
    <t>WARSTWA ODSĄCZAJĄCA</t>
  </si>
  <si>
    <t>Warstwa odsączajaca gr. 15cm z piaskuśrednoziarnistego na poszerzeniachjezdni brukowej</t>
  </si>
  <si>
    <t xml:space="preserve">Profilowanie i zagęszczanie podłoża pod warstwy konstrukcyjne nawierzchni na poszerzeniu i wjazdach </t>
  </si>
  <si>
    <t>04.04.02.</t>
  </si>
  <si>
    <t>WARSTWA MROZOOCHRONNA Z GEOTKANINY</t>
  </si>
  <si>
    <t>Wzmocnienie podłoża pod podbudową geotkaniną polipropylenową na szerokości jezdni</t>
  </si>
  <si>
    <t>PODBUDOWA Z KRUSZYWA ŁAMANEGO STABILIZOWANEGO MECHANICZNIE</t>
  </si>
  <si>
    <t>D.06.01.01.</t>
  </si>
  <si>
    <t xml:space="preserve">UMOCNIENIE SKARP </t>
  </si>
  <si>
    <t>Humusowanie skarp nasypów warstwą humusu gr. 10cm z obsianiem nasionami traw</t>
  </si>
  <si>
    <t>Ścieki z prefabrykowanych elementów korytkowych na ławie betonowej z oporem</t>
  </si>
  <si>
    <t>D.06.02.01.</t>
  </si>
  <si>
    <t>PRZEPUSTY POD ZJAZDAMI</t>
  </si>
  <si>
    <t>Przepusty rurowe pod zjazdami z rur HDPE średnicy 30cm</t>
  </si>
  <si>
    <t>Umocnienie wlotu i wylotu brukiem z zalaniem spoin zaprawą cementową</t>
  </si>
  <si>
    <t xml:space="preserve">OZNAKOWANIE POZIOME </t>
  </si>
  <si>
    <t>Tarcze „średnie” znaków pionowych z folia grupy I o pow. &gt;0,3m2</t>
  </si>
  <si>
    <t>Tbliczki do znaków o powierzchni &lt;0,3m2</t>
  </si>
  <si>
    <t>07.05.01</t>
  </si>
  <si>
    <t>BARIERY STALOWE OCHRONNE</t>
  </si>
  <si>
    <t xml:space="preserve">Bariery stalowe ochronne SP-09/4 </t>
  </si>
  <si>
    <t xml:space="preserve">Przestawienie złącza kablowego w słupku poza granice robót </t>
  </si>
  <si>
    <t>Demontaż słupa kablowego zelbetowego pojedyńczego  wraz z demontażem osprzetu</t>
  </si>
  <si>
    <t xml:space="preserve">        RAZEM</t>
  </si>
  <si>
    <t>07.10.01</t>
  </si>
  <si>
    <t>PROGI ZWALNIAJACE</t>
  </si>
  <si>
    <t>Montaż progu zwalniajacego wyspowego 4 elementowego 2000x1800x60mm  z gumy wulkanizowanej na każdym pasie ruchu</t>
  </si>
  <si>
    <t>NAWIERZCHNIA Z BETONU CEMENTOWEGO</t>
  </si>
  <si>
    <t>Nawierzchnia jezdni zasadniczej gr. 17cm z betonu cementowego C30/37</t>
  </si>
  <si>
    <t>Nawierzchnia na zjazdach  gr14cm z betonu cementowego C30/37</t>
  </si>
  <si>
    <t>Uzupełnienie poboczy warstwą mieszanki 50% kruszywa łamanego 0/31,5mm gr.13cm</t>
  </si>
  <si>
    <t>05.03.04</t>
  </si>
  <si>
    <t>Podbudowa z 50% mieszanki kruszywa łamanego 0/31,5mm gr. 15cm- jezdnia zasadnicza</t>
  </si>
  <si>
    <t>Podbudowa z 50% mieszanki kruszywa łamanego 0/31,5mm gr. 15cm - zjazdy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</si>
</sst>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\ _z_ł"/>
    <numFmt numFmtId="167" formatCode="#,##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.000\ _z_ł_-;\-* #,##0.000\ _z_ł_-;_-* &quot;-&quot;???\ _z_ł_-;_-@_-"/>
  </numFmts>
  <fonts count="35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Arial CE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E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>
      <alignment horizontal="right" vertical="center"/>
    </xf>
    <xf numFmtId="0" fontId="9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>
      <alignment vertical="center" wrapText="1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>
      <alignment horizontal="center" vertical="center"/>
    </xf>
    <xf numFmtId="43" fontId="5" fillId="0" borderId="11" xfId="0" applyNumberFormat="1" applyFont="1" applyFill="1" applyBorder="1" applyAlignment="1">
      <alignment horizontal="right" vertical="center" wrapText="1" indent="1"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4" fillId="20" borderId="11" xfId="0" applyFont="1" applyFill="1" applyBorder="1" applyAlignment="1">
      <alignment horizontal="center" vertical="center" wrapText="1"/>
    </xf>
    <xf numFmtId="0" fontId="1" fillId="2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8" fillId="2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2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 applyProtection="1">
      <alignment horizontal="righ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right" vertical="center" wrapText="1" indent="1"/>
    </xf>
    <xf numFmtId="0" fontId="29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29" fillId="20" borderId="16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vertical="center" wrapText="1"/>
      <protection/>
    </xf>
    <xf numFmtId="4" fontId="5" fillId="0" borderId="11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Alignment="1">
      <alignment horizontal="center" vertical="center"/>
    </xf>
    <xf numFmtId="43" fontId="5" fillId="0" borderId="11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 vertical="center"/>
    </xf>
    <xf numFmtId="0" fontId="31" fillId="0" borderId="11" xfId="0" applyFont="1" applyFill="1" applyBorder="1" applyAlignment="1" applyProtection="1">
      <alignment horizontal="left" vertical="center" wrapText="1"/>
      <protection/>
    </xf>
    <xf numFmtId="0" fontId="31" fillId="0" borderId="11" xfId="0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>
      <alignment horizontal="right" vertical="center" wrapText="1" indent="1"/>
    </xf>
    <xf numFmtId="4" fontId="30" fillId="0" borderId="18" xfId="0" applyNumberFormat="1" applyFont="1" applyFill="1" applyBorder="1" applyAlignment="1">
      <alignment horizontal="center" vertical="center" wrapText="1"/>
    </xf>
    <xf numFmtId="4" fontId="32" fillId="0" borderId="12" xfId="0" applyNumberFormat="1" applyFont="1" applyFill="1" applyBorder="1" applyAlignment="1">
      <alignment horizontal="right" vertical="center" wrapText="1"/>
    </xf>
    <xf numFmtId="0" fontId="33" fillId="0" borderId="0" xfId="0" applyFont="1" applyFill="1" applyAlignment="1">
      <alignment vertical="center"/>
    </xf>
    <xf numFmtId="0" fontId="9" fillId="0" borderId="14" xfId="0" applyFont="1" applyFill="1" applyBorder="1" applyAlignment="1" applyProtection="1">
      <alignment horizontal="left" vertical="center" wrapText="1"/>
      <protection/>
    </xf>
    <xf numFmtId="0" fontId="34" fillId="0" borderId="13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center" vertical="center"/>
    </xf>
    <xf numFmtId="0" fontId="4" fillId="20" borderId="13" xfId="0" applyFont="1" applyFill="1" applyBorder="1" applyAlignment="1" applyProtection="1">
      <alignment horizontal="left" vertical="center" wrapText="1"/>
      <protection/>
    </xf>
    <xf numFmtId="0" fontId="4" fillId="20" borderId="15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4" fillId="20" borderId="14" xfId="0" applyFont="1" applyFill="1" applyBorder="1" applyAlignment="1" applyProtection="1">
      <alignment horizontal="left" vertical="center" wrapText="1"/>
      <protection/>
    </xf>
    <xf numFmtId="0" fontId="5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right" vertical="center" wrapText="1"/>
      <protection/>
    </xf>
    <xf numFmtId="0" fontId="4" fillId="0" borderId="18" xfId="0" applyFont="1" applyFill="1" applyBorder="1" applyAlignment="1" applyProtection="1">
      <alignment horizontal="right" vertical="center" wrapText="1"/>
      <protection/>
    </xf>
    <xf numFmtId="4" fontId="7" fillId="0" borderId="14" xfId="0" applyNumberFormat="1" applyFont="1" applyFill="1" applyBorder="1" applyAlignment="1">
      <alignment horizontal="right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0" fontId="5" fillId="20" borderId="14" xfId="0" applyFont="1" applyFill="1" applyBorder="1" applyAlignment="1" applyProtection="1">
      <alignment horizontal="left" vertical="center" wrapText="1"/>
      <protection/>
    </xf>
    <xf numFmtId="0" fontId="5" fillId="20" borderId="13" xfId="0" applyFont="1" applyFill="1" applyBorder="1" applyAlignment="1" applyProtection="1">
      <alignment horizontal="left" vertical="center" wrapText="1"/>
      <protection/>
    </xf>
    <xf numFmtId="0" fontId="5" fillId="20" borderId="15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>
        <row r="2">
          <cell r="B2" t="str">
            <v>PLN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view="pageBreakPreview" zoomScaleSheetLayoutView="100" zoomScalePageLayoutView="0" workbookViewId="0" topLeftCell="A43">
      <selection activeCell="C56" sqref="C56"/>
    </sheetView>
  </sheetViews>
  <sheetFormatPr defaultColWidth="9.140625" defaultRowHeight="12.75"/>
  <cols>
    <col min="1" max="1" width="4.7109375" style="47" customWidth="1"/>
    <col min="2" max="2" width="11.421875" style="33" customWidth="1"/>
    <col min="3" max="3" width="73.00390625" style="14" customWidth="1"/>
    <col min="4" max="4" width="10.7109375" style="13" customWidth="1"/>
    <col min="5" max="5" width="14.421875" style="54" bestFit="1" customWidth="1"/>
    <col min="6" max="6" width="11.7109375" style="15" customWidth="1"/>
    <col min="7" max="7" width="17.421875" style="3" customWidth="1"/>
    <col min="8" max="8" width="9.140625" style="3" customWidth="1"/>
    <col min="9" max="10" width="11.7109375" style="3" bestFit="1" customWidth="1"/>
    <col min="11" max="16384" width="9.140625" style="3" customWidth="1"/>
  </cols>
  <sheetData>
    <row r="1" spans="1:7" ht="18.75">
      <c r="A1" s="75" t="s">
        <v>21</v>
      </c>
      <c r="B1" s="75"/>
      <c r="C1" s="75"/>
      <c r="D1" s="75"/>
      <c r="E1" s="75"/>
      <c r="F1" s="75"/>
      <c r="G1" s="75"/>
    </row>
    <row r="2" spans="1:7" ht="15.75" thickBot="1">
      <c r="A2" s="42"/>
      <c r="B2" s="31"/>
      <c r="C2" s="4"/>
      <c r="D2" s="1"/>
      <c r="E2" s="52"/>
      <c r="F2" s="5"/>
      <c r="G2" s="2"/>
    </row>
    <row r="3" spans="1:7" s="7" customFormat="1" ht="31.5">
      <c r="A3" s="76" t="s">
        <v>24</v>
      </c>
      <c r="B3" s="97" t="s">
        <v>7</v>
      </c>
      <c r="C3" s="98" t="s">
        <v>8</v>
      </c>
      <c r="D3" s="6" t="s">
        <v>9</v>
      </c>
      <c r="E3" s="34"/>
      <c r="F3" s="100" t="s">
        <v>10</v>
      </c>
      <c r="G3" s="102" t="s">
        <v>11</v>
      </c>
    </row>
    <row r="4" spans="1:7" s="7" customFormat="1" ht="15.75">
      <c r="A4" s="77"/>
      <c r="B4" s="79"/>
      <c r="C4" s="99"/>
      <c r="D4" s="8" t="s">
        <v>12</v>
      </c>
      <c r="E4" s="12" t="s">
        <v>13</v>
      </c>
      <c r="F4" s="101"/>
      <c r="G4" s="103"/>
    </row>
    <row r="5" spans="1:7" ht="14.25">
      <c r="A5" s="43">
        <v>1</v>
      </c>
      <c r="B5" s="9">
        <v>3</v>
      </c>
      <c r="C5" s="10">
        <v>4</v>
      </c>
      <c r="D5" s="9">
        <v>5</v>
      </c>
      <c r="E5" s="9">
        <v>6</v>
      </c>
      <c r="F5" s="9">
        <v>7</v>
      </c>
      <c r="G5" s="11">
        <v>8</v>
      </c>
    </row>
    <row r="6" spans="1:7" s="30" customFormat="1" ht="15.75">
      <c r="A6" s="44"/>
      <c r="B6" s="25"/>
      <c r="C6" s="96" t="s">
        <v>54</v>
      </c>
      <c r="D6" s="73"/>
      <c r="E6" s="73"/>
      <c r="F6" s="73"/>
      <c r="G6" s="74"/>
    </row>
    <row r="7" spans="1:7" ht="15">
      <c r="A7" s="45"/>
      <c r="B7" s="27" t="s">
        <v>14</v>
      </c>
      <c r="C7" s="93" t="s">
        <v>15</v>
      </c>
      <c r="D7" s="94"/>
      <c r="E7" s="94"/>
      <c r="F7" s="94"/>
      <c r="G7" s="95"/>
    </row>
    <row r="8" spans="1:7" ht="15.75">
      <c r="A8" s="46">
        <f>MAX(A$6:A7)+1</f>
        <v>1</v>
      </c>
      <c r="B8" s="9"/>
      <c r="C8" s="19" t="s">
        <v>16</v>
      </c>
      <c r="D8" s="16" t="s">
        <v>17</v>
      </c>
      <c r="E8" s="41">
        <v>3.065</v>
      </c>
      <c r="F8" s="17"/>
      <c r="G8" s="18"/>
    </row>
    <row r="9" spans="1:7" ht="15">
      <c r="A9" s="46">
        <f>MAX(A$6:A8)+1</f>
        <v>2</v>
      </c>
      <c r="B9" s="84" t="s">
        <v>36</v>
      </c>
      <c r="C9" s="24" t="s">
        <v>37</v>
      </c>
      <c r="D9" s="28"/>
      <c r="E9" s="36"/>
      <c r="F9" s="36"/>
      <c r="G9" s="37"/>
    </row>
    <row r="10" spans="1:7" s="20" customFormat="1" ht="15.75">
      <c r="A10" s="46">
        <f>MAX(A$6:A9)+1</f>
        <v>3</v>
      </c>
      <c r="B10" s="85"/>
      <c r="C10" s="19" t="s">
        <v>38</v>
      </c>
      <c r="D10" s="16" t="s">
        <v>30</v>
      </c>
      <c r="E10" s="23">
        <v>2</v>
      </c>
      <c r="F10" s="17"/>
      <c r="G10" s="18"/>
    </row>
    <row r="11" spans="1:7" s="20" customFormat="1" ht="15.75">
      <c r="A11" s="46">
        <f>MAX(A$6:A10)+1</f>
        <v>4</v>
      </c>
      <c r="B11" s="85"/>
      <c r="C11" s="19" t="s">
        <v>39</v>
      </c>
      <c r="D11" s="16" t="s">
        <v>30</v>
      </c>
      <c r="E11" s="23">
        <v>3</v>
      </c>
      <c r="F11" s="17"/>
      <c r="G11" s="18"/>
    </row>
    <row r="12" spans="1:7" s="20" customFormat="1" ht="15.75">
      <c r="A12" s="46">
        <f>MAX(A$6:A11)+1</f>
        <v>5</v>
      </c>
      <c r="B12" s="85"/>
      <c r="C12" s="19" t="s">
        <v>49</v>
      </c>
      <c r="D12" s="16" t="s">
        <v>30</v>
      </c>
      <c r="E12" s="23">
        <v>1</v>
      </c>
      <c r="F12" s="17"/>
      <c r="G12" s="18"/>
    </row>
    <row r="13" spans="1:7" s="20" customFormat="1" ht="15.75">
      <c r="A13" s="46">
        <f>MAX(A$6:A12)+1</f>
        <v>6</v>
      </c>
      <c r="B13" s="85"/>
      <c r="C13" s="19" t="s">
        <v>40</v>
      </c>
      <c r="D13" s="16" t="s">
        <v>30</v>
      </c>
      <c r="E13" s="23">
        <v>5</v>
      </c>
      <c r="F13" s="17"/>
      <c r="G13" s="18"/>
    </row>
    <row r="14" spans="1:7" s="20" customFormat="1" ht="15.75">
      <c r="A14" s="46">
        <f>MAX(A$6:A13)+1</f>
        <v>7</v>
      </c>
      <c r="B14" s="85"/>
      <c r="C14" s="19" t="s">
        <v>55</v>
      </c>
      <c r="D14" s="16" t="s">
        <v>30</v>
      </c>
      <c r="E14" s="23">
        <v>1</v>
      </c>
      <c r="F14" s="17"/>
      <c r="G14" s="18"/>
    </row>
    <row r="15" spans="1:7" s="20" customFormat="1" ht="15.75">
      <c r="A15" s="46">
        <f>MAX(A$6:A14)+1</f>
        <v>8</v>
      </c>
      <c r="B15" s="85"/>
      <c r="C15" s="19" t="s">
        <v>55</v>
      </c>
      <c r="D15" s="16" t="s">
        <v>30</v>
      </c>
      <c r="E15" s="23">
        <v>1</v>
      </c>
      <c r="F15" s="17"/>
      <c r="G15" s="18"/>
    </row>
    <row r="16" spans="1:7" s="20" customFormat="1" ht="15.75">
      <c r="A16" s="46">
        <f>MAX(A$6:A15)+1</f>
        <v>9</v>
      </c>
      <c r="B16" s="85"/>
      <c r="C16" s="19" t="s">
        <v>56</v>
      </c>
      <c r="D16" s="16" t="s">
        <v>27</v>
      </c>
      <c r="E16" s="23">
        <v>1</v>
      </c>
      <c r="F16" s="17"/>
      <c r="G16" s="18"/>
    </row>
    <row r="17" spans="1:7" s="20" customFormat="1" ht="15.75">
      <c r="A17" s="46">
        <f>MAX(A$6:A16)+1</f>
        <v>10</v>
      </c>
      <c r="B17" s="86"/>
      <c r="C17" s="19" t="s">
        <v>57</v>
      </c>
      <c r="D17" s="16" t="s">
        <v>27</v>
      </c>
      <c r="E17" s="23">
        <v>1</v>
      </c>
      <c r="F17" s="17"/>
      <c r="G17" s="18"/>
    </row>
    <row r="18" spans="1:7" ht="15">
      <c r="A18" s="46"/>
      <c r="B18" s="84" t="s">
        <v>33</v>
      </c>
      <c r="C18" s="24" t="s">
        <v>34</v>
      </c>
      <c r="D18" s="28"/>
      <c r="E18" s="36"/>
      <c r="F18" s="36"/>
      <c r="G18" s="37"/>
    </row>
    <row r="19" spans="1:7" ht="15.75">
      <c r="A19" s="46">
        <f>MAX(A$6:A18)+1</f>
        <v>11</v>
      </c>
      <c r="B19" s="85"/>
      <c r="C19" s="19" t="s">
        <v>52</v>
      </c>
      <c r="D19" s="16" t="s">
        <v>25</v>
      </c>
      <c r="E19" s="51">
        <v>20185</v>
      </c>
      <c r="F19" s="17"/>
      <c r="G19" s="18"/>
    </row>
    <row r="20" spans="1:7" ht="15.75">
      <c r="A20" s="46">
        <f>MAX(A$6:A19)+1</f>
        <v>12</v>
      </c>
      <c r="B20" s="86"/>
      <c r="C20" s="19" t="s">
        <v>58</v>
      </c>
      <c r="D20" s="16" t="s">
        <v>25</v>
      </c>
      <c r="E20" s="51">
        <v>940</v>
      </c>
      <c r="F20" s="17"/>
      <c r="G20" s="18"/>
    </row>
    <row r="21" spans="1:7" s="13" customFormat="1" ht="15">
      <c r="A21" s="46"/>
      <c r="B21" s="84" t="s">
        <v>18</v>
      </c>
      <c r="C21" s="93" t="s">
        <v>19</v>
      </c>
      <c r="D21" s="94"/>
      <c r="E21" s="94"/>
      <c r="F21" s="94"/>
      <c r="G21" s="95"/>
    </row>
    <row r="22" spans="1:7" s="20" customFormat="1" ht="15.75">
      <c r="A22" s="46">
        <f>MAX(A$6:A21)+1</f>
        <v>13</v>
      </c>
      <c r="B22" s="85"/>
      <c r="C22" s="19" t="s">
        <v>41</v>
      </c>
      <c r="D22" s="16" t="s">
        <v>28</v>
      </c>
      <c r="E22" s="23">
        <v>8</v>
      </c>
      <c r="F22" s="17"/>
      <c r="G22" s="18"/>
    </row>
    <row r="23" spans="1:7" s="20" customFormat="1" ht="15.75">
      <c r="A23" s="46">
        <f>MAX(A$6:A22)+1</f>
        <v>14</v>
      </c>
      <c r="B23" s="85"/>
      <c r="C23" s="19" t="s">
        <v>59</v>
      </c>
      <c r="D23" s="16" t="s">
        <v>28</v>
      </c>
      <c r="E23" s="23">
        <v>6</v>
      </c>
      <c r="F23" s="17"/>
      <c r="G23" s="18"/>
    </row>
    <row r="24" spans="1:7" s="20" customFormat="1" ht="15.75">
      <c r="A24" s="46">
        <f>MAX(A$6:A23)+1</f>
        <v>15</v>
      </c>
      <c r="B24" s="85"/>
      <c r="C24" s="19" t="s">
        <v>60</v>
      </c>
      <c r="D24" s="16" t="s">
        <v>28</v>
      </c>
      <c r="E24" s="23">
        <v>2</v>
      </c>
      <c r="F24" s="17"/>
      <c r="G24" s="18"/>
    </row>
    <row r="25" spans="1:7" s="20" customFormat="1" ht="18" customHeight="1">
      <c r="A25" s="46">
        <f>MAX(A$6:A24)+1</f>
        <v>16</v>
      </c>
      <c r="B25" s="85"/>
      <c r="C25" s="19" t="s">
        <v>61</v>
      </c>
      <c r="D25" s="16" t="s">
        <v>26</v>
      </c>
      <c r="E25" s="23">
        <v>6.12</v>
      </c>
      <c r="F25" s="17"/>
      <c r="G25" s="18"/>
    </row>
    <row r="26" spans="1:7" ht="15.75">
      <c r="A26" s="46">
        <f>MAX(A$6:A25)+1</f>
        <v>17</v>
      </c>
      <c r="B26" s="85"/>
      <c r="C26" s="19" t="s">
        <v>62</v>
      </c>
      <c r="D26" s="21" t="s">
        <v>28</v>
      </c>
      <c r="E26" s="23">
        <v>155</v>
      </c>
      <c r="F26" s="22"/>
      <c r="G26" s="18"/>
    </row>
    <row r="27" spans="1:7" ht="15.75">
      <c r="A27" s="46">
        <f>MAX(A$6:A26)+1</f>
        <v>18</v>
      </c>
      <c r="B27" s="85"/>
      <c r="C27" s="19" t="s">
        <v>63</v>
      </c>
      <c r="D27" s="21" t="s">
        <v>30</v>
      </c>
      <c r="E27" s="23">
        <v>3</v>
      </c>
      <c r="F27" s="22"/>
      <c r="G27" s="18"/>
    </row>
    <row r="28" spans="1:7" ht="15.75">
      <c r="A28" s="46">
        <f>MAX(A$6:A27)+1</f>
        <v>19</v>
      </c>
      <c r="B28" s="85"/>
      <c r="C28" s="19" t="s">
        <v>64</v>
      </c>
      <c r="D28" s="21" t="s">
        <v>30</v>
      </c>
      <c r="E28" s="23">
        <v>3</v>
      </c>
      <c r="F28" s="22"/>
      <c r="G28" s="18"/>
    </row>
    <row r="29" spans="1:7" ht="15.75">
      <c r="A29" s="46">
        <f>MAX(A$6:A28)+1</f>
        <v>20</v>
      </c>
      <c r="B29" s="85"/>
      <c r="C29" s="19" t="s">
        <v>65</v>
      </c>
      <c r="D29" s="21" t="s">
        <v>28</v>
      </c>
      <c r="E29" s="23">
        <v>21</v>
      </c>
      <c r="F29" s="22"/>
      <c r="G29" s="18"/>
    </row>
    <row r="30" spans="1:7" s="13" customFormat="1" ht="15">
      <c r="A30" s="46"/>
      <c r="B30" s="84" t="s">
        <v>0</v>
      </c>
      <c r="C30" s="24" t="s">
        <v>1</v>
      </c>
      <c r="D30" s="28"/>
      <c r="E30" s="35"/>
      <c r="F30" s="28"/>
      <c r="G30" s="29"/>
    </row>
    <row r="31" spans="1:7" ht="15.75">
      <c r="A31" s="46">
        <f>MAX(A$6:A30)+1</f>
        <v>21</v>
      </c>
      <c r="B31" s="86"/>
      <c r="C31" s="19" t="s">
        <v>42</v>
      </c>
      <c r="D31" s="16" t="s">
        <v>26</v>
      </c>
      <c r="E31" s="23">
        <v>2912.2</v>
      </c>
      <c r="F31" s="17"/>
      <c r="G31" s="18"/>
    </row>
    <row r="32" spans="1:7" ht="15">
      <c r="A32" s="46"/>
      <c r="B32" s="84" t="s">
        <v>22</v>
      </c>
      <c r="C32" s="24" t="s">
        <v>23</v>
      </c>
      <c r="D32" s="28"/>
      <c r="E32" s="35"/>
      <c r="F32" s="28"/>
      <c r="G32" s="29"/>
    </row>
    <row r="33" spans="1:7" ht="15">
      <c r="A33" s="46">
        <f>MAX(A$6:A32)+1</f>
        <v>22</v>
      </c>
      <c r="B33" s="85"/>
      <c r="C33" s="55" t="s">
        <v>35</v>
      </c>
      <c r="D33" s="56" t="s">
        <v>26</v>
      </c>
      <c r="E33" s="23">
        <v>4942.8</v>
      </c>
      <c r="F33" s="57"/>
      <c r="G33" s="58"/>
    </row>
    <row r="34" spans="1:7" s="50" customFormat="1" ht="15">
      <c r="A34" s="46"/>
      <c r="B34" s="78" t="s">
        <v>66</v>
      </c>
      <c r="C34" s="59" t="s">
        <v>68</v>
      </c>
      <c r="D34" s="60"/>
      <c r="E34" s="60"/>
      <c r="F34" s="60"/>
      <c r="G34" s="61"/>
    </row>
    <row r="35" spans="1:7" s="50" customFormat="1" ht="15">
      <c r="A35" s="46">
        <f>MAX(A$6:A34)+1</f>
        <v>23</v>
      </c>
      <c r="B35" s="83"/>
      <c r="C35" s="69" t="s">
        <v>69</v>
      </c>
      <c r="D35" s="56" t="s">
        <v>26</v>
      </c>
      <c r="E35" s="23">
        <v>20.4</v>
      </c>
      <c r="F35" s="60"/>
      <c r="G35" s="61"/>
    </row>
    <row r="36" spans="1:7" s="68" customFormat="1" ht="15.75">
      <c r="A36" s="46">
        <f>MAX(A$6:A35)+1</f>
        <v>24</v>
      </c>
      <c r="B36" s="83"/>
      <c r="C36" s="63" t="s">
        <v>70</v>
      </c>
      <c r="D36" s="64" t="s">
        <v>28</v>
      </c>
      <c r="E36" s="65">
        <v>12.2</v>
      </c>
      <c r="F36" s="66"/>
      <c r="G36" s="67"/>
    </row>
    <row r="37" spans="1:7" s="68" customFormat="1" ht="15.75">
      <c r="A37" s="46">
        <f>MAX(A$6:A36)+1</f>
        <v>25</v>
      </c>
      <c r="B37" s="79"/>
      <c r="C37" s="63" t="s">
        <v>67</v>
      </c>
      <c r="D37" s="64" t="s">
        <v>25</v>
      </c>
      <c r="E37" s="65">
        <v>8.4</v>
      </c>
      <c r="F37" s="66"/>
      <c r="G37" s="67"/>
    </row>
    <row r="38" spans="1:7" s="50" customFormat="1" ht="15">
      <c r="A38" s="46"/>
      <c r="B38" s="78" t="s">
        <v>66</v>
      </c>
      <c r="C38" s="59" t="s">
        <v>71</v>
      </c>
      <c r="D38" s="60"/>
      <c r="E38" s="60"/>
      <c r="F38" s="60"/>
      <c r="G38" s="61"/>
    </row>
    <row r="39" spans="1:7" s="50" customFormat="1" ht="15">
      <c r="A39" s="46">
        <f>MAX(A$6:A38)+1</f>
        <v>26</v>
      </c>
      <c r="B39" s="83"/>
      <c r="C39" s="69" t="s">
        <v>69</v>
      </c>
      <c r="D39" s="56" t="s">
        <v>26</v>
      </c>
      <c r="E39" s="23">
        <v>28.5</v>
      </c>
      <c r="F39" s="60"/>
      <c r="G39" s="61"/>
    </row>
    <row r="40" spans="1:7" s="50" customFormat="1" ht="15">
      <c r="A40" s="46">
        <f>MAX(A$6:A39)+1</f>
        <v>27</v>
      </c>
      <c r="B40" s="83"/>
      <c r="C40" s="69" t="s">
        <v>72</v>
      </c>
      <c r="D40" s="56" t="s">
        <v>26</v>
      </c>
      <c r="E40" s="23">
        <v>2.92</v>
      </c>
      <c r="F40" s="60"/>
      <c r="G40" s="61"/>
    </row>
    <row r="41" spans="1:7" s="68" customFormat="1" ht="15.75">
      <c r="A41" s="46">
        <f>MAX(A$6:A40)+1</f>
        <v>28</v>
      </c>
      <c r="B41" s="83"/>
      <c r="C41" s="63" t="s">
        <v>73</v>
      </c>
      <c r="D41" s="64" t="s">
        <v>28</v>
      </c>
      <c r="E41" s="65">
        <v>12</v>
      </c>
      <c r="F41" s="66"/>
      <c r="G41" s="67"/>
    </row>
    <row r="42" spans="1:7" s="68" customFormat="1" ht="15.75">
      <c r="A42" s="46">
        <f>MAX(A$6:A41)+1</f>
        <v>29</v>
      </c>
      <c r="B42" s="83"/>
      <c r="C42" s="63" t="s">
        <v>74</v>
      </c>
      <c r="D42" s="64" t="s">
        <v>28</v>
      </c>
      <c r="E42" s="65">
        <v>139.42</v>
      </c>
      <c r="F42" s="66"/>
      <c r="G42" s="67"/>
    </row>
    <row r="43" spans="1:7" s="68" customFormat="1" ht="15.75">
      <c r="A43" s="46">
        <f>MAX(A$6:A42)+1</f>
        <v>30</v>
      </c>
      <c r="B43" s="83"/>
      <c r="C43" s="63" t="s">
        <v>75</v>
      </c>
      <c r="D43" s="64" t="s">
        <v>28</v>
      </c>
      <c r="E43" s="65">
        <v>5</v>
      </c>
      <c r="F43" s="66"/>
      <c r="G43" s="67"/>
    </row>
    <row r="44" spans="1:7" s="68" customFormat="1" ht="15.75">
      <c r="A44" s="46">
        <f>MAX(A$6:A43)+1</f>
        <v>31</v>
      </c>
      <c r="B44" s="83"/>
      <c r="C44" s="63" t="s">
        <v>76</v>
      </c>
      <c r="D44" s="64" t="s">
        <v>25</v>
      </c>
      <c r="E44" s="65">
        <v>139</v>
      </c>
      <c r="F44" s="66"/>
      <c r="G44" s="67"/>
    </row>
    <row r="45" spans="1:7" s="68" customFormat="1" ht="15.75">
      <c r="A45" s="46">
        <f>MAX(A$6:A44)+1</f>
        <v>32</v>
      </c>
      <c r="B45" s="83"/>
      <c r="C45" s="63" t="s">
        <v>77</v>
      </c>
      <c r="D45" s="64" t="s">
        <v>78</v>
      </c>
      <c r="E45" s="65">
        <v>0.491</v>
      </c>
      <c r="F45" s="66"/>
      <c r="G45" s="67"/>
    </row>
    <row r="46" spans="1:7" s="68" customFormat="1" ht="15.75">
      <c r="A46" s="46">
        <f>MAX(A$6:A45)+1</f>
        <v>33</v>
      </c>
      <c r="B46" s="83"/>
      <c r="C46" s="63" t="s">
        <v>79</v>
      </c>
      <c r="D46" s="64" t="s">
        <v>26</v>
      </c>
      <c r="E46" s="65">
        <v>25.3</v>
      </c>
      <c r="F46" s="66"/>
      <c r="G46" s="67"/>
    </row>
    <row r="47" spans="1:7" s="68" customFormat="1" ht="25.5">
      <c r="A47" s="46">
        <f>MAX(A$6:A46)+1</f>
        <v>34</v>
      </c>
      <c r="B47" s="83"/>
      <c r="C47" s="63" t="s">
        <v>80</v>
      </c>
      <c r="D47" s="64" t="s">
        <v>25</v>
      </c>
      <c r="E47" s="65">
        <v>120.23</v>
      </c>
      <c r="F47" s="66"/>
      <c r="G47" s="67"/>
    </row>
    <row r="48" spans="1:7" s="68" customFormat="1" ht="15.75">
      <c r="A48" s="46">
        <f>MAX(A$6:A47)+1</f>
        <v>35</v>
      </c>
      <c r="B48" s="79"/>
      <c r="C48" s="63" t="s">
        <v>67</v>
      </c>
      <c r="D48" s="64" t="s">
        <v>25</v>
      </c>
      <c r="E48" s="65">
        <v>18.43</v>
      </c>
      <c r="F48" s="66"/>
      <c r="G48" s="67"/>
    </row>
    <row r="49" spans="1:7" s="50" customFormat="1" ht="15">
      <c r="A49" s="46"/>
      <c r="B49" s="78" t="s">
        <v>81</v>
      </c>
      <c r="C49" s="87" t="s">
        <v>82</v>
      </c>
      <c r="D49" s="88"/>
      <c r="E49" s="88"/>
      <c r="F49" s="88"/>
      <c r="G49" s="89"/>
    </row>
    <row r="50" spans="1:7" s="62" customFormat="1" ht="25.5">
      <c r="A50" s="46">
        <f>MAX(A$6:A49)+1</f>
        <v>36</v>
      </c>
      <c r="B50" s="79"/>
      <c r="C50" s="38" t="s">
        <v>86</v>
      </c>
      <c r="D50" s="16" t="s">
        <v>25</v>
      </c>
      <c r="E50" s="49">
        <v>1268.45</v>
      </c>
      <c r="F50" s="17"/>
      <c r="G50" s="18"/>
    </row>
    <row r="51" spans="1:7" s="50" customFormat="1" ht="15">
      <c r="A51" s="46"/>
      <c r="B51" s="78" t="s">
        <v>83</v>
      </c>
      <c r="C51" s="87" t="s">
        <v>84</v>
      </c>
      <c r="D51" s="88"/>
      <c r="E51" s="88"/>
      <c r="F51" s="88"/>
      <c r="G51" s="89"/>
    </row>
    <row r="52" spans="1:7" s="62" customFormat="1" ht="15.75">
      <c r="A52" s="46">
        <f>MAX(A$6:A51)+1</f>
        <v>37</v>
      </c>
      <c r="B52" s="79"/>
      <c r="C52" s="38" t="s">
        <v>85</v>
      </c>
      <c r="D52" s="16" t="s">
        <v>25</v>
      </c>
      <c r="E52" s="49">
        <v>491.75</v>
      </c>
      <c r="F52" s="17"/>
      <c r="G52" s="18"/>
    </row>
    <row r="53" spans="1:7" s="50" customFormat="1" ht="15">
      <c r="A53" s="46"/>
      <c r="B53" s="78" t="s">
        <v>87</v>
      </c>
      <c r="C53" s="87" t="s">
        <v>88</v>
      </c>
      <c r="D53" s="88"/>
      <c r="E53" s="88"/>
      <c r="F53" s="88"/>
      <c r="G53" s="89"/>
    </row>
    <row r="54" spans="1:7" s="62" customFormat="1" ht="15.75">
      <c r="A54" s="46">
        <f>MAX(A$6:A53)+1</f>
        <v>38</v>
      </c>
      <c r="B54" s="79"/>
      <c r="C54" s="38" t="s">
        <v>89</v>
      </c>
      <c r="D54" s="16" t="s">
        <v>25</v>
      </c>
      <c r="E54" s="49">
        <v>3120</v>
      </c>
      <c r="F54" s="17"/>
      <c r="G54" s="18"/>
    </row>
    <row r="55" spans="1:7" s="50" customFormat="1" ht="15">
      <c r="A55" s="46"/>
      <c r="B55" s="78" t="s">
        <v>32</v>
      </c>
      <c r="C55" s="87" t="s">
        <v>90</v>
      </c>
      <c r="D55" s="88"/>
      <c r="E55" s="88"/>
      <c r="F55" s="88"/>
      <c r="G55" s="89"/>
    </row>
    <row r="56" spans="1:7" s="62" customFormat="1" ht="15.75">
      <c r="A56" s="46">
        <f>MAX(A$6:A55)+1</f>
        <v>39</v>
      </c>
      <c r="B56" s="83"/>
      <c r="C56" s="38" t="s">
        <v>116</v>
      </c>
      <c r="D56" s="16" t="s">
        <v>25</v>
      </c>
      <c r="E56" s="49">
        <v>16867.8</v>
      </c>
      <c r="F56" s="17"/>
      <c r="G56" s="18"/>
    </row>
    <row r="57" spans="1:7" s="62" customFormat="1" ht="15.75">
      <c r="A57" s="46">
        <f>MAX(A$6:A56)+1</f>
        <v>40</v>
      </c>
      <c r="B57" s="79"/>
      <c r="C57" s="38" t="s">
        <v>117</v>
      </c>
      <c r="D57" s="16" t="s">
        <v>25</v>
      </c>
      <c r="E57" s="49">
        <v>776.7</v>
      </c>
      <c r="F57" s="17"/>
      <c r="G57" s="18"/>
    </row>
    <row r="58" spans="1:7" s="50" customFormat="1" ht="15.75">
      <c r="A58" s="46"/>
      <c r="B58" s="78" t="s">
        <v>115</v>
      </c>
      <c r="C58" s="48" t="s">
        <v>111</v>
      </c>
      <c r="D58" s="16"/>
      <c r="E58" s="49"/>
      <c r="F58" s="17"/>
      <c r="G58" s="18"/>
    </row>
    <row r="59" spans="1:7" s="50" customFormat="1" ht="15.75">
      <c r="A59" s="46">
        <f>MAX(A$6:A58)+1</f>
        <v>41</v>
      </c>
      <c r="B59" s="83"/>
      <c r="C59" s="38" t="s">
        <v>112</v>
      </c>
      <c r="D59" s="39" t="s">
        <v>25</v>
      </c>
      <c r="E59" s="49">
        <v>15683</v>
      </c>
      <c r="F59" s="17"/>
      <c r="G59" s="18"/>
    </row>
    <row r="60" spans="1:7" s="50" customFormat="1" ht="16.5" customHeight="1">
      <c r="A60" s="46">
        <f>MAX(A$6:A59)+1</f>
        <v>42</v>
      </c>
      <c r="B60" s="83"/>
      <c r="C60" s="38" t="s">
        <v>113</v>
      </c>
      <c r="D60" s="39" t="s">
        <v>25</v>
      </c>
      <c r="E60" s="49">
        <v>728.4</v>
      </c>
      <c r="F60" s="17"/>
      <c r="G60" s="18"/>
    </row>
    <row r="61" spans="1:7" s="72" customFormat="1" ht="15.75">
      <c r="A61" s="46"/>
      <c r="B61" s="78" t="s">
        <v>91</v>
      </c>
      <c r="C61" s="48" t="s">
        <v>92</v>
      </c>
      <c r="D61" s="16"/>
      <c r="E61" s="49"/>
      <c r="F61" s="70"/>
      <c r="G61" s="71"/>
    </row>
    <row r="62" spans="1:7" s="50" customFormat="1" ht="15.75">
      <c r="A62" s="46">
        <f>MAX(A$6:A61)+1</f>
        <v>43</v>
      </c>
      <c r="B62" s="83"/>
      <c r="C62" s="38" t="s">
        <v>93</v>
      </c>
      <c r="D62" s="39" t="s">
        <v>25</v>
      </c>
      <c r="E62" s="49">
        <v>17271</v>
      </c>
      <c r="F62" s="17"/>
      <c r="G62" s="18"/>
    </row>
    <row r="63" spans="1:7" s="50" customFormat="1" ht="15.75">
      <c r="A63" s="46">
        <f>MAX(A$6:A62)+1</f>
        <v>44</v>
      </c>
      <c r="B63" s="83"/>
      <c r="C63" s="38" t="s">
        <v>114</v>
      </c>
      <c r="D63" s="39" t="s">
        <v>25</v>
      </c>
      <c r="E63" s="49">
        <v>5715</v>
      </c>
      <c r="F63" s="17"/>
      <c r="G63" s="18"/>
    </row>
    <row r="64" spans="1:7" s="50" customFormat="1" ht="15.75">
      <c r="A64" s="46">
        <f>MAX(A$6:A63)+1</f>
        <v>45</v>
      </c>
      <c r="B64" s="79"/>
      <c r="C64" s="38" t="s">
        <v>94</v>
      </c>
      <c r="D64" s="39" t="s">
        <v>28</v>
      </c>
      <c r="E64" s="49">
        <v>744</v>
      </c>
      <c r="F64" s="17"/>
      <c r="G64" s="18"/>
    </row>
    <row r="65" spans="1:7" s="72" customFormat="1" ht="15.75">
      <c r="A65" s="46"/>
      <c r="B65" s="78" t="s">
        <v>95</v>
      </c>
      <c r="C65" s="48" t="s">
        <v>96</v>
      </c>
      <c r="D65" s="16"/>
      <c r="E65" s="49"/>
      <c r="F65" s="70"/>
      <c r="G65" s="71"/>
    </row>
    <row r="66" spans="1:7" s="50" customFormat="1" ht="15.75">
      <c r="A66" s="46">
        <f>MAX(A$6:A65)+1</f>
        <v>46</v>
      </c>
      <c r="B66" s="83"/>
      <c r="C66" s="38" t="s">
        <v>97</v>
      </c>
      <c r="D66" s="39" t="s">
        <v>28</v>
      </c>
      <c r="E66" s="49">
        <v>135</v>
      </c>
      <c r="F66" s="17"/>
      <c r="G66" s="18"/>
    </row>
    <row r="67" spans="1:7" s="50" customFormat="1" ht="15.75">
      <c r="A67" s="46">
        <f>MAX(A$6:A66)+1</f>
        <v>47</v>
      </c>
      <c r="B67" s="79"/>
      <c r="C67" s="38" t="s">
        <v>98</v>
      </c>
      <c r="D67" s="39" t="s">
        <v>25</v>
      </c>
      <c r="E67" s="49">
        <v>36</v>
      </c>
      <c r="F67" s="17"/>
      <c r="G67" s="18"/>
    </row>
    <row r="68" spans="1:7" s="50" customFormat="1" ht="15.75">
      <c r="A68" s="46">
        <f>MAX(A$6:A67)+1</f>
        <v>48</v>
      </c>
      <c r="B68" s="78" t="s">
        <v>43</v>
      </c>
      <c r="C68" s="48" t="s">
        <v>99</v>
      </c>
      <c r="D68" s="16"/>
      <c r="E68" s="49"/>
      <c r="F68" s="17"/>
      <c r="G68" s="18"/>
    </row>
    <row r="69" spans="1:7" ht="15.75">
      <c r="A69" s="46">
        <f>MAX(A$6:A68)+1</f>
        <v>49</v>
      </c>
      <c r="B69" s="79"/>
      <c r="C69" s="19" t="s">
        <v>44</v>
      </c>
      <c r="D69" s="21" t="s">
        <v>25</v>
      </c>
      <c r="E69" s="23">
        <v>20</v>
      </c>
      <c r="F69" s="22"/>
      <c r="G69" s="18"/>
    </row>
    <row r="70" spans="1:7" s="50" customFormat="1" ht="15.75">
      <c r="A70" s="46"/>
      <c r="B70" s="78" t="s">
        <v>45</v>
      </c>
      <c r="C70" s="48" t="s">
        <v>46</v>
      </c>
      <c r="D70" s="16"/>
      <c r="E70" s="49"/>
      <c r="F70" s="17"/>
      <c r="G70" s="18"/>
    </row>
    <row r="71" spans="1:7" s="50" customFormat="1" ht="25.5">
      <c r="A71" s="46">
        <f>MAX(A$6:A70)+1</f>
        <v>50</v>
      </c>
      <c r="B71" s="83"/>
      <c r="C71" s="38" t="s">
        <v>47</v>
      </c>
      <c r="D71" s="39" t="s">
        <v>30</v>
      </c>
      <c r="E71" s="49">
        <v>29</v>
      </c>
      <c r="F71" s="17"/>
      <c r="G71" s="18"/>
    </row>
    <row r="72" spans="1:7" s="50" customFormat="1" ht="15.75">
      <c r="A72" s="46">
        <f>MAX(A$6:A71)+1</f>
        <v>51</v>
      </c>
      <c r="B72" s="83"/>
      <c r="C72" s="38" t="s">
        <v>100</v>
      </c>
      <c r="D72" s="39" t="s">
        <v>30</v>
      </c>
      <c r="E72" s="49">
        <v>28</v>
      </c>
      <c r="F72" s="17"/>
      <c r="G72" s="18"/>
    </row>
    <row r="73" spans="1:7" s="50" customFormat="1" ht="15.75">
      <c r="A73" s="46">
        <f>MAX(A$6:A72)+1</f>
        <v>52</v>
      </c>
      <c r="B73" s="79"/>
      <c r="C73" s="38" t="s">
        <v>101</v>
      </c>
      <c r="D73" s="39" t="s">
        <v>30</v>
      </c>
      <c r="E73" s="49">
        <v>7</v>
      </c>
      <c r="F73" s="17"/>
      <c r="G73" s="18"/>
    </row>
    <row r="74" spans="1:7" ht="15">
      <c r="A74" s="46"/>
      <c r="B74" s="78" t="s">
        <v>102</v>
      </c>
      <c r="C74" s="90" t="s">
        <v>103</v>
      </c>
      <c r="D74" s="91"/>
      <c r="E74" s="91"/>
      <c r="F74" s="91"/>
      <c r="G74" s="92"/>
    </row>
    <row r="75" spans="1:7" ht="15.75">
      <c r="A75" s="46">
        <f>MAX(A$6:A74)+1</f>
        <v>53</v>
      </c>
      <c r="B75" s="79"/>
      <c r="C75" s="19" t="s">
        <v>104</v>
      </c>
      <c r="D75" s="16" t="s">
        <v>28</v>
      </c>
      <c r="E75" s="23">
        <v>392</v>
      </c>
      <c r="F75" s="17"/>
      <c r="G75" s="18"/>
    </row>
    <row r="76" spans="1:7" ht="15">
      <c r="A76" s="46"/>
      <c r="B76" s="78" t="s">
        <v>108</v>
      </c>
      <c r="C76" s="90" t="s">
        <v>109</v>
      </c>
      <c r="D76" s="91"/>
      <c r="E76" s="91"/>
      <c r="F76" s="91"/>
      <c r="G76" s="92"/>
    </row>
    <row r="77" spans="1:7" ht="25.5">
      <c r="A77" s="46">
        <f>MAX(A$6:A76)+1</f>
        <v>54</v>
      </c>
      <c r="B77" s="79"/>
      <c r="C77" s="19" t="s">
        <v>110</v>
      </c>
      <c r="D77" s="16" t="s">
        <v>20</v>
      </c>
      <c r="E77" s="23">
        <v>2</v>
      </c>
      <c r="F77" s="17"/>
      <c r="G77" s="18"/>
    </row>
    <row r="78" spans="1:7" ht="15">
      <c r="A78" s="46"/>
      <c r="B78" s="78" t="s">
        <v>2</v>
      </c>
      <c r="C78" s="90" t="s">
        <v>3</v>
      </c>
      <c r="D78" s="91"/>
      <c r="E78" s="91"/>
      <c r="F78" s="91"/>
      <c r="G78" s="92"/>
    </row>
    <row r="79" spans="1:7" ht="15.75">
      <c r="A79" s="46">
        <f>MAX(A$6:A78)+1</f>
        <v>55</v>
      </c>
      <c r="B79" s="79"/>
      <c r="C79" s="19" t="s">
        <v>50</v>
      </c>
      <c r="D79" s="16" t="s">
        <v>28</v>
      </c>
      <c r="E79" s="23">
        <v>74</v>
      </c>
      <c r="F79" s="17"/>
      <c r="G79" s="18"/>
    </row>
    <row r="80" spans="1:7" ht="15">
      <c r="A80" s="46"/>
      <c r="B80" s="78" t="s">
        <v>4</v>
      </c>
      <c r="C80" s="90" t="s">
        <v>29</v>
      </c>
      <c r="D80" s="91"/>
      <c r="E80" s="91"/>
      <c r="F80" s="91"/>
      <c r="G80" s="92"/>
    </row>
    <row r="81" spans="1:7" ht="25.5">
      <c r="A81" s="46">
        <f>MAX(A$6:A80)+1</f>
        <v>56</v>
      </c>
      <c r="B81" s="79"/>
      <c r="C81" s="19" t="s">
        <v>31</v>
      </c>
      <c r="D81" s="16" t="s">
        <v>25</v>
      </c>
      <c r="E81" s="23">
        <v>135.85</v>
      </c>
      <c r="F81" s="17"/>
      <c r="G81" s="18"/>
    </row>
    <row r="82" spans="1:7" ht="15">
      <c r="A82" s="46"/>
      <c r="B82" s="78" t="s">
        <v>5</v>
      </c>
      <c r="C82" s="87" t="s">
        <v>6</v>
      </c>
      <c r="D82" s="88"/>
      <c r="E82" s="88"/>
      <c r="F82" s="88"/>
      <c r="G82" s="89"/>
    </row>
    <row r="83" spans="1:7" ht="25.5">
      <c r="A83" s="46">
        <f>MAX(A$6:A82)+1</f>
        <v>57</v>
      </c>
      <c r="B83" s="79"/>
      <c r="C83" s="19" t="s">
        <v>48</v>
      </c>
      <c r="D83" s="16" t="s">
        <v>28</v>
      </c>
      <c r="E83" s="23">
        <v>75.5</v>
      </c>
      <c r="F83" s="17"/>
      <c r="G83" s="18"/>
    </row>
    <row r="84" spans="1:7" s="26" customFormat="1" ht="15">
      <c r="A84" s="46"/>
      <c r="B84" s="32"/>
      <c r="C84" s="108" t="s">
        <v>51</v>
      </c>
      <c r="D84" s="109"/>
      <c r="E84" s="109"/>
      <c r="F84" s="109"/>
      <c r="G84" s="110"/>
    </row>
    <row r="85" spans="1:7" ht="15.75">
      <c r="A85" s="46">
        <f>MAX(A$6:A84)+1</f>
        <v>58</v>
      </c>
      <c r="B85" s="80"/>
      <c r="C85" s="38" t="s">
        <v>106</v>
      </c>
      <c r="D85" s="39" t="s">
        <v>30</v>
      </c>
      <c r="E85" s="51">
        <v>1</v>
      </c>
      <c r="F85" s="40"/>
      <c r="G85" s="18"/>
    </row>
    <row r="86" spans="1:7" ht="15.75">
      <c r="A86" s="46">
        <f>MAX(A$6:A85)+1</f>
        <v>59</v>
      </c>
      <c r="B86" s="81"/>
      <c r="C86" s="38" t="s">
        <v>105</v>
      </c>
      <c r="D86" s="39" t="s">
        <v>20</v>
      </c>
      <c r="E86" s="51">
        <v>1</v>
      </c>
      <c r="F86" s="40"/>
      <c r="G86" s="18"/>
    </row>
    <row r="87" spans="1:7" ht="15.75">
      <c r="A87" s="46">
        <f>MAX(A$6:A86)+1</f>
        <v>60</v>
      </c>
      <c r="B87" s="82"/>
      <c r="C87" s="38" t="s">
        <v>53</v>
      </c>
      <c r="D87" s="39" t="s">
        <v>28</v>
      </c>
      <c r="E87" s="51">
        <v>13</v>
      </c>
      <c r="F87" s="40"/>
      <c r="G87" s="18"/>
    </row>
    <row r="88" spans="1:7" ht="18.75">
      <c r="A88" s="45"/>
      <c r="B88" s="27"/>
      <c r="C88" s="104" t="s">
        <v>107</v>
      </c>
      <c r="D88" s="105"/>
      <c r="E88" s="53"/>
      <c r="F88" s="106"/>
      <c r="G88" s="107"/>
    </row>
  </sheetData>
  <sheetProtection/>
  <mergeCells count="43">
    <mergeCell ref="B34:B37"/>
    <mergeCell ref="C80:G80"/>
    <mergeCell ref="B61:B64"/>
    <mergeCell ref="C55:G55"/>
    <mergeCell ref="C51:G51"/>
    <mergeCell ref="C78:G78"/>
    <mergeCell ref="B51:B52"/>
    <mergeCell ref="B53:B54"/>
    <mergeCell ref="B55:B57"/>
    <mergeCell ref="B74:B75"/>
    <mergeCell ref="C74:G74"/>
    <mergeCell ref="C88:D88"/>
    <mergeCell ref="F88:G88"/>
    <mergeCell ref="C84:G84"/>
    <mergeCell ref="C82:G82"/>
    <mergeCell ref="C6:G6"/>
    <mergeCell ref="A1:G1"/>
    <mergeCell ref="A3:A4"/>
    <mergeCell ref="B3:B4"/>
    <mergeCell ref="C3:C4"/>
    <mergeCell ref="F3:F4"/>
    <mergeCell ref="G3:G4"/>
    <mergeCell ref="C49:G49"/>
    <mergeCell ref="C53:G53"/>
    <mergeCell ref="C76:G76"/>
    <mergeCell ref="C7:G7"/>
    <mergeCell ref="C21:G21"/>
    <mergeCell ref="B58:B60"/>
    <mergeCell ref="B65:B67"/>
    <mergeCell ref="B68:B69"/>
    <mergeCell ref="B9:B17"/>
    <mergeCell ref="B18:B20"/>
    <mergeCell ref="B38:B48"/>
    <mergeCell ref="B49:B50"/>
    <mergeCell ref="B21:B29"/>
    <mergeCell ref="B32:B33"/>
    <mergeCell ref="B30:B31"/>
    <mergeCell ref="B82:B83"/>
    <mergeCell ref="B85:B87"/>
    <mergeCell ref="B70:B73"/>
    <mergeCell ref="B76:B77"/>
    <mergeCell ref="B78:B79"/>
    <mergeCell ref="B80:B81"/>
  </mergeCells>
  <printOptions horizontalCentered="1"/>
  <pageMargins left="0.7086614173228347" right="0.7086614173228347" top="0.7480314960629921" bottom="0.7480314960629921" header="0.31496062992125984" footer="0.31496062992125984"/>
  <pageSetup firstPageNumber="1" useFirstPageNumber="1" horizontalDpi="360" verticalDpi="360" orientation="landscape" paperSize="9" scale="80" r:id="rId1"/>
  <headerFooter alignWithMargins="0">
    <oddHeader>&amp;C&amp;8Przebudowa drogi powiatowej Nr 1806N na odcinku Sokółki - Czukty od km 0+340 do km 3+405
wariant BETON CEMENTOWY</oddHeader>
    <oddFooter>&amp;C&amp;P</oddFooter>
  </headerFooter>
  <rowBreaks count="2" manualBreakCount="2">
    <brk id="37" max="6" man="1"/>
    <brk id="6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>User</cp:lastModifiedBy>
  <cp:lastPrinted>2021-05-06T07:08:57Z</cp:lastPrinted>
  <dcterms:created xsi:type="dcterms:W3CDTF">2007-09-26T12:12:19Z</dcterms:created>
  <dcterms:modified xsi:type="dcterms:W3CDTF">2021-05-06T07:09:38Z</dcterms:modified>
  <cp:category/>
  <cp:version/>
  <cp:contentType/>
  <cp:contentStatus/>
</cp:coreProperties>
</file>