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211" activeTab="0"/>
  </bookViews>
  <sheets>
    <sheet name="Arkusz1" sheetId="1" r:id="rId1"/>
  </sheets>
  <definedNames>
    <definedName name="_xlfn.DAYS" hidden="1">#NAME?</definedName>
  </definedNames>
  <calcPr fullCalcOnLoad="1" fullPrecision="0"/>
</workbook>
</file>

<file path=xl/sharedStrings.xml><?xml version="1.0" encoding="utf-8"?>
<sst xmlns="http://schemas.openxmlformats.org/spreadsheetml/2006/main" count="25" uniqueCount="23">
  <si>
    <t>%</t>
  </si>
  <si>
    <t>Liczba dni w roku</t>
  </si>
  <si>
    <t xml:space="preserve"> </t>
  </si>
  <si>
    <t>Data</t>
  </si>
  <si>
    <t xml:space="preserve">Saldo zadłużenia (w zł) </t>
  </si>
  <si>
    <t>Odsetki naliczone (w zł)</t>
  </si>
  <si>
    <t>Lp.</t>
  </si>
  <si>
    <t>Liczba dni okresu odsetkowego</t>
  </si>
  <si>
    <t>Rata kapitałowa (w zł)</t>
  </si>
  <si>
    <t>(Pieczęć Wykonawcy)</t>
  </si>
  <si>
    <t xml:space="preserve">Załacznik Nr 1A do SIWZ - Formularz cenowy                                                                                                                                                               </t>
  </si>
  <si>
    <t>Kwotę obliczoną w wierszu "Suma odsetek" należy przenieść do pkt 1.1 w Formularzu ofertowym</t>
  </si>
  <si>
    <t>(data)</t>
  </si>
  <si>
    <t>(Imiona i nazwiska oraz podpisy osób uprawnionych do reprezentowania Wykonawcy)</t>
  </si>
  <si>
    <t>...................................................</t>
  </si>
  <si>
    <t>WYKONAWCA:</t>
  </si>
  <si>
    <r>
      <t xml:space="preserve">Suma odsetek  </t>
    </r>
    <r>
      <rPr>
        <sz val="10"/>
        <color indexed="8"/>
        <rFont val="Times New Roman"/>
        <family val="1"/>
      </rPr>
      <t xml:space="preserve">(w zł) = </t>
    </r>
    <r>
      <rPr>
        <b/>
        <sz val="10"/>
        <color indexed="8"/>
        <rFont val="Times New Roman"/>
        <family val="1"/>
      </rPr>
      <t>CENA OFERTOWA BRUTTO</t>
    </r>
  </si>
  <si>
    <t>..............................................................................................................................</t>
  </si>
  <si>
    <t>Wysokość odsetek – oferowana przez Wykonawcę stała marża (w %)</t>
  </si>
  <si>
    <t>Oprocentowanie: WIBOR 3M + marża (razem wiersz 1+2) w %</t>
  </si>
  <si>
    <t>Stawka bazowa WIBOR 3M z dnia 25.10.2018 r. (w %)</t>
  </si>
  <si>
    <r>
      <t xml:space="preserve">UWAGA: Wykonawca </t>
    </r>
    <r>
      <rPr>
        <b/>
        <u val="single"/>
        <sz val="12"/>
        <color indexed="10"/>
        <rFont val="Times New Roman"/>
        <family val="1"/>
      </rPr>
      <t>wypełnia pole G7</t>
    </r>
    <r>
      <rPr>
        <sz val="12"/>
        <color indexed="10"/>
        <rFont val="Times New Roman"/>
        <family val="1"/>
      </rPr>
      <t xml:space="preserve"> (czerwona czcionka), wskutek czego kolumna F zostanie wyliczona automatycznie. Odsetki aktualnie wyliczone ww. kolumnie obejmują jedynie stawkę WIBOR wynoszącą 1,72%</t>
    </r>
  </si>
  <si>
    <t>"USŁUGA PRZEJĘCIA DŁUGU POWIATU OLECKIEGO PRZEZ OSOBĘ TRZECIĄ NA PODST. ART. 518 § 1 PKT 3 KC"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</si>
</sst>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  <numFmt numFmtId="165" formatCode="0.0"/>
    <numFmt numFmtId="166" formatCode="mmm/yyyy"/>
    <numFmt numFmtId="167" formatCode="[$-415]d\ mmmm\ yyyy"/>
    <numFmt numFmtId="168" formatCode="[$-F800]dddd\,\ mmmm\ dd\,\ yyyy"/>
    <numFmt numFmtId="169" formatCode="[$-415]d\ mmm\ yy;@"/>
    <numFmt numFmtId="170" formatCode="#,##0.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[$-415]dddd\,\ d\ mmmm\ yyyy"/>
  </numFmts>
  <fonts count="55">
    <font>
      <sz val="10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54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b/>
      <u val="single"/>
      <sz val="12"/>
      <color indexed="10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9" fontId="0" fillId="0" borderId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3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33" borderId="10" xfId="0" applyFont="1" applyFill="1" applyBorder="1" applyAlignment="1">
      <alignment horizontal="center" vertical="center"/>
    </xf>
    <xf numFmtId="2" fontId="3" fillId="34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2" fontId="4" fillId="35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7" fillId="36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8" fillId="33" borderId="10" xfId="0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2" fillId="37" borderId="0" xfId="0" applyFont="1" applyFill="1" applyAlignment="1">
      <alignment vertical="center"/>
    </xf>
    <xf numFmtId="0" fontId="7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/>
    </xf>
    <xf numFmtId="4" fontId="4" fillId="35" borderId="10" xfId="0" applyNumberFormat="1" applyFont="1" applyFill="1" applyBorder="1" applyAlignment="1">
      <alignment horizontal="center" vertical="center"/>
    </xf>
    <xf numFmtId="0" fontId="8" fillId="38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14" fontId="3" fillId="38" borderId="10" xfId="0" applyNumberFormat="1" applyFont="1" applyFill="1" applyBorder="1" applyAlignment="1">
      <alignment horizontal="center" vertical="center"/>
    </xf>
    <xf numFmtId="0" fontId="12" fillId="38" borderId="0" xfId="0" applyFont="1" applyFill="1" applyBorder="1" applyAlignment="1">
      <alignment vertical="center"/>
    </xf>
    <xf numFmtId="0" fontId="54" fillId="0" borderId="0" xfId="0" applyFont="1" applyAlignment="1">
      <alignment horizontal="left" vertical="center" wrapText="1"/>
    </xf>
    <xf numFmtId="0" fontId="15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7" fillId="33" borderId="1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1" fillId="0" borderId="11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11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365F91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214"/>
  <sheetViews>
    <sheetView tabSelected="1" workbookViewId="0" topLeftCell="A1">
      <selection activeCell="L9" sqref="L9"/>
    </sheetView>
  </sheetViews>
  <sheetFormatPr defaultColWidth="11.57421875" defaultRowHeight="12.75"/>
  <cols>
    <col min="1" max="1" width="3.8515625" style="4" customWidth="1"/>
    <col min="2" max="2" width="16.28125" style="4" bestFit="1" customWidth="1"/>
    <col min="3" max="3" width="20.57421875" style="4" customWidth="1"/>
    <col min="4" max="4" width="11.7109375" style="4" customWidth="1"/>
    <col min="5" max="5" width="10.00390625" style="38" customWidth="1"/>
    <col min="6" max="6" width="16.28125" style="4" customWidth="1"/>
    <col min="7" max="7" width="16.57421875" style="4" customWidth="1"/>
    <col min="8" max="8" width="2.7109375" style="4" customWidth="1"/>
    <col min="9" max="9" width="0.13671875" style="1" customWidth="1"/>
    <col min="10" max="26" width="11.57421875" style="2" customWidth="1"/>
    <col min="27" max="63" width="11.57421875" style="3" customWidth="1"/>
    <col min="64" max="16384" width="11.57421875" style="4" customWidth="1"/>
  </cols>
  <sheetData>
    <row r="1" spans="1:63" s="35" customFormat="1" ht="22.5" customHeight="1">
      <c r="A1" s="41" t="s">
        <v>10</v>
      </c>
      <c r="B1" s="41"/>
      <c r="C1" s="41"/>
      <c r="D1" s="41"/>
      <c r="E1" s="41"/>
      <c r="F1" s="41"/>
      <c r="G1" s="41"/>
      <c r="H1" s="41"/>
      <c r="I1" s="32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</row>
    <row r="2" spans="1:9" ht="9" customHeight="1">
      <c r="A2" s="47" t="s">
        <v>22</v>
      </c>
      <c r="B2" s="48"/>
      <c r="C2" s="48"/>
      <c r="D2" s="48"/>
      <c r="E2" s="48"/>
      <c r="F2" s="48"/>
      <c r="G2" s="48"/>
      <c r="H2" s="48"/>
      <c r="I2" s="48"/>
    </row>
    <row r="3" spans="1:9" ht="15" customHeight="1">
      <c r="A3" s="48"/>
      <c r="B3" s="48"/>
      <c r="C3" s="48"/>
      <c r="D3" s="48"/>
      <c r="E3" s="48"/>
      <c r="F3" s="48"/>
      <c r="G3" s="48"/>
      <c r="H3" s="48"/>
      <c r="I3" s="48"/>
    </row>
    <row r="4" spans="1:9" ht="18" customHeight="1">
      <c r="A4" s="49" t="s">
        <v>15</v>
      </c>
      <c r="B4" s="49"/>
      <c r="C4" s="49"/>
      <c r="D4" s="49"/>
      <c r="E4" s="49"/>
      <c r="F4" s="49"/>
      <c r="G4" s="49"/>
      <c r="H4" s="49"/>
      <c r="I4" s="49"/>
    </row>
    <row r="5" spans="1:8" ht="52.5" customHeight="1">
      <c r="A5" s="50" t="s">
        <v>9</v>
      </c>
      <c r="B5" s="50"/>
      <c r="C5" s="50"/>
      <c r="D5" s="50"/>
      <c r="E5" s="50"/>
      <c r="F5" s="50"/>
      <c r="G5" s="50"/>
      <c r="H5" s="50"/>
    </row>
    <row r="6" spans="1:8" ht="21" customHeight="1">
      <c r="A6" s="7">
        <v>1</v>
      </c>
      <c r="B6" s="44" t="s">
        <v>20</v>
      </c>
      <c r="C6" s="44"/>
      <c r="D6" s="44"/>
      <c r="E6" s="44"/>
      <c r="F6" s="44"/>
      <c r="G6" s="8">
        <v>1.72</v>
      </c>
      <c r="H6" s="25" t="s">
        <v>0</v>
      </c>
    </row>
    <row r="7" spans="1:8" ht="21" customHeight="1">
      <c r="A7" s="7">
        <v>2</v>
      </c>
      <c r="B7" s="43" t="s">
        <v>18</v>
      </c>
      <c r="C7" s="44"/>
      <c r="D7" s="44"/>
      <c r="E7" s="44"/>
      <c r="F7" s="44"/>
      <c r="G7" s="9">
        <v>0</v>
      </c>
      <c r="H7" s="25" t="s">
        <v>0</v>
      </c>
    </row>
    <row r="8" spans="1:8" ht="21" customHeight="1">
      <c r="A8" s="7">
        <v>3</v>
      </c>
      <c r="B8" s="44" t="s">
        <v>19</v>
      </c>
      <c r="C8" s="44"/>
      <c r="D8" s="44"/>
      <c r="E8" s="44"/>
      <c r="F8" s="44"/>
      <c r="G8" s="10">
        <f>G6+G7</f>
        <v>1.72</v>
      </c>
      <c r="H8" s="25" t="s">
        <v>0</v>
      </c>
    </row>
    <row r="9" spans="1:8" ht="12.75">
      <c r="A9" s="5"/>
      <c r="B9" s="6"/>
      <c r="C9" s="5"/>
      <c r="D9" s="5"/>
      <c r="E9" s="37"/>
      <c r="F9" s="5"/>
      <c r="G9" s="5"/>
      <c r="H9" s="5"/>
    </row>
    <row r="10" ht="12.75">
      <c r="B10" s="11"/>
    </row>
    <row r="11" spans="1:63" s="17" customFormat="1" ht="38.25">
      <c r="A11" s="12" t="s">
        <v>6</v>
      </c>
      <c r="B11" s="12" t="s">
        <v>3</v>
      </c>
      <c r="C11" s="12" t="s">
        <v>8</v>
      </c>
      <c r="D11" s="12" t="s">
        <v>7</v>
      </c>
      <c r="E11" s="12" t="s">
        <v>1</v>
      </c>
      <c r="F11" s="13" t="s">
        <v>5</v>
      </c>
      <c r="G11" s="12" t="s">
        <v>4</v>
      </c>
      <c r="H11" s="14"/>
      <c r="I11" s="15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</row>
    <row r="12" spans="1:63" s="22" customFormat="1" ht="19.5" customHeight="1">
      <c r="A12" s="18"/>
      <c r="B12" s="40">
        <v>43454</v>
      </c>
      <c r="C12" s="19"/>
      <c r="D12" s="18"/>
      <c r="E12" s="18"/>
      <c r="F12" s="20"/>
      <c r="G12" s="21">
        <v>5600000</v>
      </c>
      <c r="H12" s="14"/>
      <c r="I12" s="15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</row>
    <row r="13" spans="1:63" s="17" customFormat="1" ht="13.5" customHeight="1">
      <c r="A13" s="23">
        <v>1</v>
      </c>
      <c r="B13" s="40">
        <v>43544</v>
      </c>
      <c r="C13" s="24">
        <v>25000</v>
      </c>
      <c r="D13" s="25">
        <f>_xlfn.DAYS(B13,B12)</f>
        <v>90</v>
      </c>
      <c r="E13" s="39">
        <f aca="true" t="shared" si="0" ref="E13:E72">DATE(YEAR(B13),12,31)-DATE(YEAR(B13)-1,12,31)</f>
        <v>365</v>
      </c>
      <c r="F13" s="26">
        <f>(+G12*($G$8/100)/E13*D13)</f>
        <v>23750.14</v>
      </c>
      <c r="G13" s="27">
        <f aca="true" t="shared" si="1" ref="G13:G40">G12-C13</f>
        <v>5575000</v>
      </c>
      <c r="H13" s="4"/>
      <c r="I13" s="1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</row>
    <row r="14" spans="1:63" s="17" customFormat="1" ht="13.5" customHeight="1">
      <c r="A14" s="23">
        <v>2</v>
      </c>
      <c r="B14" s="40">
        <v>43636</v>
      </c>
      <c r="C14" s="24">
        <v>25000</v>
      </c>
      <c r="D14" s="25">
        <f aca="true" t="shared" si="2" ref="D14:D72">_xlfn.DAYS(B14,B13)</f>
        <v>92</v>
      </c>
      <c r="E14" s="39">
        <f t="shared" si="0"/>
        <v>365</v>
      </c>
      <c r="F14" s="26">
        <f aca="true" t="shared" si="3" ref="F14:F42">+G13*($G$8/100)/E14*D14</f>
        <v>24169.53</v>
      </c>
      <c r="G14" s="27">
        <f t="shared" si="1"/>
        <v>5550000</v>
      </c>
      <c r="H14" s="4"/>
      <c r="I14" s="1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</row>
    <row r="15" spans="1:63" s="17" customFormat="1" ht="13.5" customHeight="1">
      <c r="A15" s="23">
        <v>3</v>
      </c>
      <c r="B15" s="40">
        <v>43728</v>
      </c>
      <c r="C15" s="24">
        <v>25000</v>
      </c>
      <c r="D15" s="25">
        <f t="shared" si="2"/>
        <v>92</v>
      </c>
      <c r="E15" s="39">
        <f t="shared" si="0"/>
        <v>365</v>
      </c>
      <c r="F15" s="26">
        <f t="shared" si="3"/>
        <v>24061.15</v>
      </c>
      <c r="G15" s="27">
        <f t="shared" si="1"/>
        <v>5525000</v>
      </c>
      <c r="H15" s="4"/>
      <c r="I15" s="1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</row>
    <row r="16" spans="1:63" s="17" customFormat="1" ht="13.5" customHeight="1">
      <c r="A16" s="23">
        <v>4</v>
      </c>
      <c r="B16" s="40">
        <v>43819</v>
      </c>
      <c r="C16" s="24">
        <v>25000</v>
      </c>
      <c r="D16" s="25">
        <f t="shared" si="2"/>
        <v>91</v>
      </c>
      <c r="E16" s="39">
        <f t="shared" si="0"/>
        <v>365</v>
      </c>
      <c r="F16" s="26">
        <f>+G15*($G$8/100)/E16*D16</f>
        <v>23692.41</v>
      </c>
      <c r="G16" s="27">
        <f>G15-C16</f>
        <v>5500000</v>
      </c>
      <c r="H16" s="4"/>
      <c r="I16" s="1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</row>
    <row r="17" spans="1:63" s="17" customFormat="1" ht="13.5" customHeight="1">
      <c r="A17" s="23">
        <v>5</v>
      </c>
      <c r="B17" s="40">
        <v>43910</v>
      </c>
      <c r="C17" s="24">
        <v>25000</v>
      </c>
      <c r="D17" s="25">
        <f t="shared" si="2"/>
        <v>91</v>
      </c>
      <c r="E17" s="39">
        <f t="shared" si="0"/>
        <v>366</v>
      </c>
      <c r="F17" s="26">
        <f t="shared" si="3"/>
        <v>23520.77</v>
      </c>
      <c r="G17" s="27">
        <f t="shared" si="1"/>
        <v>5475000</v>
      </c>
      <c r="H17" s="4"/>
      <c r="I17" s="1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</row>
    <row r="18" spans="1:63" s="17" customFormat="1" ht="13.5" customHeight="1">
      <c r="A18" s="23">
        <v>6</v>
      </c>
      <c r="B18" s="40">
        <v>44002</v>
      </c>
      <c r="C18" s="24">
        <v>25000</v>
      </c>
      <c r="D18" s="25">
        <f t="shared" si="2"/>
        <v>92</v>
      </c>
      <c r="E18" s="39">
        <f t="shared" si="0"/>
        <v>366</v>
      </c>
      <c r="F18" s="26">
        <f t="shared" si="3"/>
        <v>23671.15</v>
      </c>
      <c r="G18" s="27">
        <f t="shared" si="1"/>
        <v>5450000</v>
      </c>
      <c r="H18" s="4"/>
      <c r="I18" s="1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</row>
    <row r="19" spans="1:63" s="17" customFormat="1" ht="13.5" customHeight="1">
      <c r="A19" s="23">
        <v>7</v>
      </c>
      <c r="B19" s="40">
        <v>44094</v>
      </c>
      <c r="C19" s="24">
        <v>25000</v>
      </c>
      <c r="D19" s="25">
        <f t="shared" si="2"/>
        <v>92</v>
      </c>
      <c r="E19" s="39">
        <f t="shared" si="0"/>
        <v>366</v>
      </c>
      <c r="F19" s="26">
        <f t="shared" si="3"/>
        <v>23563.06</v>
      </c>
      <c r="G19" s="27">
        <f t="shared" si="1"/>
        <v>5425000</v>
      </c>
      <c r="H19" s="4"/>
      <c r="I19" s="1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</row>
    <row r="20" spans="1:63" s="17" customFormat="1" ht="13.5" customHeight="1">
      <c r="A20" s="23">
        <v>8</v>
      </c>
      <c r="B20" s="40">
        <v>44185</v>
      </c>
      <c r="C20" s="24">
        <v>25000</v>
      </c>
      <c r="D20" s="25">
        <f t="shared" si="2"/>
        <v>91</v>
      </c>
      <c r="E20" s="39">
        <f t="shared" si="0"/>
        <v>366</v>
      </c>
      <c r="F20" s="26">
        <f t="shared" si="3"/>
        <v>23200.03</v>
      </c>
      <c r="G20" s="27">
        <f t="shared" si="1"/>
        <v>5400000</v>
      </c>
      <c r="H20" s="4"/>
      <c r="I20" s="1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</row>
    <row r="21" spans="1:63" s="17" customFormat="1" ht="13.5" customHeight="1">
      <c r="A21" s="23">
        <v>9</v>
      </c>
      <c r="B21" s="40">
        <v>44275</v>
      </c>
      <c r="C21" s="24">
        <v>25000</v>
      </c>
      <c r="D21" s="25">
        <f t="shared" si="2"/>
        <v>90</v>
      </c>
      <c r="E21" s="39">
        <f t="shared" si="0"/>
        <v>365</v>
      </c>
      <c r="F21" s="26">
        <f t="shared" si="3"/>
        <v>22901.92</v>
      </c>
      <c r="G21" s="27">
        <f t="shared" si="1"/>
        <v>5375000</v>
      </c>
      <c r="H21" s="4"/>
      <c r="I21" s="1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</row>
    <row r="22" spans="1:63" s="17" customFormat="1" ht="13.5" customHeight="1">
      <c r="A22" s="23">
        <v>10</v>
      </c>
      <c r="B22" s="40">
        <v>44367</v>
      </c>
      <c r="C22" s="24">
        <v>25000</v>
      </c>
      <c r="D22" s="25">
        <f t="shared" si="2"/>
        <v>92</v>
      </c>
      <c r="E22" s="39">
        <f t="shared" si="0"/>
        <v>365</v>
      </c>
      <c r="F22" s="26">
        <f t="shared" si="3"/>
        <v>23302.47</v>
      </c>
      <c r="G22" s="27">
        <f t="shared" si="1"/>
        <v>5350000</v>
      </c>
      <c r="H22" s="4"/>
      <c r="I22" s="1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</row>
    <row r="23" spans="1:63" s="17" customFormat="1" ht="13.5" customHeight="1">
      <c r="A23" s="23">
        <v>11</v>
      </c>
      <c r="B23" s="40">
        <v>44459</v>
      </c>
      <c r="C23" s="24">
        <v>25000</v>
      </c>
      <c r="D23" s="25">
        <f t="shared" si="2"/>
        <v>92</v>
      </c>
      <c r="E23" s="39">
        <f t="shared" si="0"/>
        <v>365</v>
      </c>
      <c r="F23" s="26">
        <f t="shared" si="3"/>
        <v>23194.08</v>
      </c>
      <c r="G23" s="27">
        <f t="shared" si="1"/>
        <v>5325000</v>
      </c>
      <c r="H23" s="4"/>
      <c r="I23" s="1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</row>
    <row r="24" spans="1:63" s="17" customFormat="1" ht="13.5" customHeight="1">
      <c r="A24" s="23">
        <v>12</v>
      </c>
      <c r="B24" s="40">
        <v>44550</v>
      </c>
      <c r="C24" s="24">
        <v>25000</v>
      </c>
      <c r="D24" s="25">
        <f t="shared" si="2"/>
        <v>91</v>
      </c>
      <c r="E24" s="39">
        <f t="shared" si="0"/>
        <v>365</v>
      </c>
      <c r="F24" s="26">
        <f t="shared" si="3"/>
        <v>22834.77</v>
      </c>
      <c r="G24" s="27">
        <f t="shared" si="1"/>
        <v>5300000</v>
      </c>
      <c r="H24" s="4"/>
      <c r="I24" s="1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</row>
    <row r="25" spans="1:63" s="17" customFormat="1" ht="13.5" customHeight="1">
      <c r="A25" s="23">
        <v>13</v>
      </c>
      <c r="B25" s="40">
        <v>44640</v>
      </c>
      <c r="C25" s="24">
        <v>275000</v>
      </c>
      <c r="D25" s="25">
        <f t="shared" si="2"/>
        <v>90</v>
      </c>
      <c r="E25" s="39">
        <f t="shared" si="0"/>
        <v>365</v>
      </c>
      <c r="F25" s="26">
        <f t="shared" si="3"/>
        <v>22477.81</v>
      </c>
      <c r="G25" s="27">
        <f t="shared" si="1"/>
        <v>5025000</v>
      </c>
      <c r="H25" s="4"/>
      <c r="I25" s="1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</row>
    <row r="26" spans="1:63" s="17" customFormat="1" ht="13.5" customHeight="1">
      <c r="A26" s="23">
        <v>14</v>
      </c>
      <c r="B26" s="40">
        <v>44732</v>
      </c>
      <c r="C26" s="24">
        <v>275000</v>
      </c>
      <c r="D26" s="25">
        <f t="shared" si="2"/>
        <v>92</v>
      </c>
      <c r="E26" s="39">
        <f t="shared" si="0"/>
        <v>365</v>
      </c>
      <c r="F26" s="26">
        <f t="shared" si="3"/>
        <v>21785.1</v>
      </c>
      <c r="G26" s="27">
        <f t="shared" si="1"/>
        <v>4750000</v>
      </c>
      <c r="H26" s="4"/>
      <c r="I26" s="1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</row>
    <row r="27" spans="1:63" s="17" customFormat="1" ht="13.5" customHeight="1">
      <c r="A27" s="23">
        <v>15</v>
      </c>
      <c r="B27" s="40">
        <v>44824</v>
      </c>
      <c r="C27" s="24">
        <v>275000</v>
      </c>
      <c r="D27" s="25">
        <f t="shared" si="2"/>
        <v>92</v>
      </c>
      <c r="E27" s="39">
        <f t="shared" si="0"/>
        <v>365</v>
      </c>
      <c r="F27" s="26">
        <f t="shared" si="3"/>
        <v>20592.88</v>
      </c>
      <c r="G27" s="27">
        <f t="shared" si="1"/>
        <v>4475000</v>
      </c>
      <c r="H27" s="4"/>
      <c r="I27" s="1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</row>
    <row r="28" spans="1:63" s="17" customFormat="1" ht="13.5" customHeight="1">
      <c r="A28" s="23">
        <v>16</v>
      </c>
      <c r="B28" s="40">
        <v>44915</v>
      </c>
      <c r="C28" s="24">
        <v>275000</v>
      </c>
      <c r="D28" s="25">
        <f t="shared" si="2"/>
        <v>91</v>
      </c>
      <c r="E28" s="39">
        <f t="shared" si="0"/>
        <v>365</v>
      </c>
      <c r="F28" s="26">
        <f t="shared" si="3"/>
        <v>19189.78</v>
      </c>
      <c r="G28" s="27">
        <f t="shared" si="1"/>
        <v>4200000</v>
      </c>
      <c r="H28" s="4"/>
      <c r="I28" s="1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</row>
    <row r="29" spans="1:63" s="17" customFormat="1" ht="13.5" customHeight="1">
      <c r="A29" s="23">
        <v>17</v>
      </c>
      <c r="B29" s="40">
        <v>45005</v>
      </c>
      <c r="C29" s="24">
        <v>275000</v>
      </c>
      <c r="D29" s="25">
        <f t="shared" si="2"/>
        <v>90</v>
      </c>
      <c r="E29" s="39">
        <f t="shared" si="0"/>
        <v>365</v>
      </c>
      <c r="F29" s="26">
        <f t="shared" si="3"/>
        <v>17812.6</v>
      </c>
      <c r="G29" s="27">
        <f t="shared" si="1"/>
        <v>3925000</v>
      </c>
      <c r="H29" s="4"/>
      <c r="I29" s="1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</row>
    <row r="30" spans="1:63" s="17" customFormat="1" ht="13.5" customHeight="1">
      <c r="A30" s="23">
        <v>18</v>
      </c>
      <c r="B30" s="40">
        <v>45097</v>
      </c>
      <c r="C30" s="24">
        <v>275000</v>
      </c>
      <c r="D30" s="25">
        <f t="shared" si="2"/>
        <v>92</v>
      </c>
      <c r="E30" s="39">
        <f t="shared" si="0"/>
        <v>365</v>
      </c>
      <c r="F30" s="26">
        <f t="shared" si="3"/>
        <v>17016.22</v>
      </c>
      <c r="G30" s="27">
        <f t="shared" si="1"/>
        <v>3650000</v>
      </c>
      <c r="H30" s="4"/>
      <c r="I30" s="1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</row>
    <row r="31" spans="1:63" s="17" customFormat="1" ht="13.5" customHeight="1">
      <c r="A31" s="23">
        <v>19</v>
      </c>
      <c r="B31" s="40">
        <v>45189</v>
      </c>
      <c r="C31" s="24">
        <v>275000</v>
      </c>
      <c r="D31" s="25">
        <f t="shared" si="2"/>
        <v>92</v>
      </c>
      <c r="E31" s="39">
        <f t="shared" si="0"/>
        <v>365</v>
      </c>
      <c r="F31" s="26">
        <f t="shared" si="3"/>
        <v>15824</v>
      </c>
      <c r="G31" s="27">
        <f t="shared" si="1"/>
        <v>3375000</v>
      </c>
      <c r="H31" s="4"/>
      <c r="I31" s="1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</row>
    <row r="32" spans="1:63" s="17" customFormat="1" ht="13.5" customHeight="1">
      <c r="A32" s="23">
        <v>20</v>
      </c>
      <c r="B32" s="40">
        <v>45280</v>
      </c>
      <c r="C32" s="24">
        <v>275000</v>
      </c>
      <c r="D32" s="25">
        <f t="shared" si="2"/>
        <v>91</v>
      </c>
      <c r="E32" s="39">
        <f t="shared" si="0"/>
        <v>365</v>
      </c>
      <c r="F32" s="26">
        <f t="shared" si="3"/>
        <v>14472.74</v>
      </c>
      <c r="G32" s="27">
        <f t="shared" si="1"/>
        <v>3100000</v>
      </c>
      <c r="H32" s="4"/>
      <c r="I32" s="1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</row>
    <row r="33" spans="1:63" s="17" customFormat="1" ht="13.5" customHeight="1">
      <c r="A33" s="23">
        <v>21</v>
      </c>
      <c r="B33" s="40">
        <v>45371</v>
      </c>
      <c r="C33" s="24">
        <v>25000</v>
      </c>
      <c r="D33" s="25">
        <f t="shared" si="2"/>
        <v>91</v>
      </c>
      <c r="E33" s="39">
        <f t="shared" si="0"/>
        <v>366</v>
      </c>
      <c r="F33" s="26">
        <f t="shared" si="3"/>
        <v>13257.16</v>
      </c>
      <c r="G33" s="27">
        <f t="shared" si="1"/>
        <v>3075000</v>
      </c>
      <c r="H33" s="4"/>
      <c r="I33" s="1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</row>
    <row r="34" spans="1:63" s="17" customFormat="1" ht="13.5" customHeight="1">
      <c r="A34" s="23">
        <v>22</v>
      </c>
      <c r="B34" s="40">
        <v>45463</v>
      </c>
      <c r="C34" s="24">
        <v>25000</v>
      </c>
      <c r="D34" s="25">
        <f t="shared" si="2"/>
        <v>92</v>
      </c>
      <c r="E34" s="39">
        <f t="shared" si="0"/>
        <v>366</v>
      </c>
      <c r="F34" s="26">
        <f t="shared" si="3"/>
        <v>13294.75</v>
      </c>
      <c r="G34" s="27">
        <f t="shared" si="1"/>
        <v>3050000</v>
      </c>
      <c r="H34" s="4"/>
      <c r="I34" s="1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</row>
    <row r="35" spans="1:63" s="17" customFormat="1" ht="13.5" customHeight="1">
      <c r="A35" s="23">
        <v>23</v>
      </c>
      <c r="B35" s="40">
        <v>45555</v>
      </c>
      <c r="C35" s="24">
        <v>25000</v>
      </c>
      <c r="D35" s="25">
        <f t="shared" si="2"/>
        <v>92</v>
      </c>
      <c r="E35" s="39">
        <f t="shared" si="0"/>
        <v>366</v>
      </c>
      <c r="F35" s="26">
        <f t="shared" si="3"/>
        <v>13186.67</v>
      </c>
      <c r="G35" s="27">
        <f t="shared" si="1"/>
        <v>3025000</v>
      </c>
      <c r="H35" s="4"/>
      <c r="I35" s="1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</row>
    <row r="36" spans="1:63" s="17" customFormat="1" ht="13.5" customHeight="1">
      <c r="A36" s="23">
        <v>24</v>
      </c>
      <c r="B36" s="40">
        <v>45646</v>
      </c>
      <c r="C36" s="24">
        <v>25000</v>
      </c>
      <c r="D36" s="25">
        <f t="shared" si="2"/>
        <v>91</v>
      </c>
      <c r="E36" s="39">
        <f t="shared" si="0"/>
        <v>366</v>
      </c>
      <c r="F36" s="26">
        <f t="shared" si="3"/>
        <v>12936.42</v>
      </c>
      <c r="G36" s="27">
        <f t="shared" si="1"/>
        <v>3000000</v>
      </c>
      <c r="H36" s="4"/>
      <c r="I36" s="1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</row>
    <row r="37" spans="1:63" s="17" customFormat="1" ht="13.5" customHeight="1">
      <c r="A37" s="23">
        <v>25</v>
      </c>
      <c r="B37" s="40">
        <v>45736</v>
      </c>
      <c r="C37" s="24">
        <v>25000</v>
      </c>
      <c r="D37" s="25">
        <f t="shared" si="2"/>
        <v>90</v>
      </c>
      <c r="E37" s="39">
        <f t="shared" si="0"/>
        <v>365</v>
      </c>
      <c r="F37" s="26">
        <f t="shared" si="3"/>
        <v>12723.29</v>
      </c>
      <c r="G37" s="27">
        <f t="shared" si="1"/>
        <v>2975000</v>
      </c>
      <c r="H37" s="4"/>
      <c r="I37" s="1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</row>
    <row r="38" spans="1:63" s="17" customFormat="1" ht="13.5" customHeight="1">
      <c r="A38" s="23">
        <v>26</v>
      </c>
      <c r="B38" s="40">
        <v>45828</v>
      </c>
      <c r="C38" s="24">
        <v>25000</v>
      </c>
      <c r="D38" s="25">
        <f t="shared" si="2"/>
        <v>92</v>
      </c>
      <c r="E38" s="39">
        <f t="shared" si="0"/>
        <v>365</v>
      </c>
      <c r="F38" s="26">
        <f t="shared" si="3"/>
        <v>12897.64</v>
      </c>
      <c r="G38" s="27">
        <f t="shared" si="1"/>
        <v>2950000</v>
      </c>
      <c r="H38" s="4"/>
      <c r="I38" s="1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</row>
    <row r="39" spans="1:63" s="17" customFormat="1" ht="13.5" customHeight="1">
      <c r="A39" s="23">
        <v>27</v>
      </c>
      <c r="B39" s="40">
        <v>45920</v>
      </c>
      <c r="C39" s="24">
        <v>25000</v>
      </c>
      <c r="D39" s="25">
        <f t="shared" si="2"/>
        <v>92</v>
      </c>
      <c r="E39" s="39">
        <f t="shared" si="0"/>
        <v>365</v>
      </c>
      <c r="F39" s="26">
        <f t="shared" si="3"/>
        <v>12789.26</v>
      </c>
      <c r="G39" s="27">
        <f t="shared" si="1"/>
        <v>2925000</v>
      </c>
      <c r="H39" s="4"/>
      <c r="I39" s="1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</row>
    <row r="40" spans="1:63" s="17" customFormat="1" ht="13.5" customHeight="1">
      <c r="A40" s="23">
        <v>28</v>
      </c>
      <c r="B40" s="40">
        <v>46011</v>
      </c>
      <c r="C40" s="24">
        <v>25000</v>
      </c>
      <c r="D40" s="25">
        <f t="shared" si="2"/>
        <v>91</v>
      </c>
      <c r="E40" s="39">
        <f t="shared" si="0"/>
        <v>365</v>
      </c>
      <c r="F40" s="26">
        <f t="shared" si="3"/>
        <v>12543.04</v>
      </c>
      <c r="G40" s="27">
        <f t="shared" si="1"/>
        <v>2900000</v>
      </c>
      <c r="H40" s="4"/>
      <c r="I40" s="1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</row>
    <row r="41" spans="1:63" s="17" customFormat="1" ht="13.5" customHeight="1">
      <c r="A41" s="23">
        <v>29</v>
      </c>
      <c r="B41" s="40">
        <v>46101</v>
      </c>
      <c r="C41" s="24">
        <v>25000</v>
      </c>
      <c r="D41" s="25">
        <f t="shared" si="2"/>
        <v>90</v>
      </c>
      <c r="E41" s="39">
        <f t="shared" si="0"/>
        <v>365</v>
      </c>
      <c r="F41" s="26">
        <f t="shared" si="3"/>
        <v>12299.18</v>
      </c>
      <c r="G41" s="27">
        <f>G40-C41</f>
        <v>2875000</v>
      </c>
      <c r="H41" s="4"/>
      <c r="I41" s="1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</row>
    <row r="42" spans="1:63" s="17" customFormat="1" ht="13.5" customHeight="1">
      <c r="A42" s="23">
        <v>30</v>
      </c>
      <c r="B42" s="40">
        <v>46193</v>
      </c>
      <c r="C42" s="24">
        <v>25000</v>
      </c>
      <c r="D42" s="25">
        <f t="shared" si="2"/>
        <v>92</v>
      </c>
      <c r="E42" s="39">
        <f t="shared" si="0"/>
        <v>365</v>
      </c>
      <c r="F42" s="26">
        <f t="shared" si="3"/>
        <v>12464.11</v>
      </c>
      <c r="G42" s="27">
        <f>G41-C42</f>
        <v>2850000</v>
      </c>
      <c r="H42" s="4"/>
      <c r="I42" s="1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</row>
    <row r="43" spans="1:63" s="17" customFormat="1" ht="13.5" customHeight="1">
      <c r="A43" s="23">
        <v>31</v>
      </c>
      <c r="B43" s="40">
        <v>46285</v>
      </c>
      <c r="C43" s="24">
        <v>25000</v>
      </c>
      <c r="D43" s="25">
        <f t="shared" si="2"/>
        <v>92</v>
      </c>
      <c r="E43" s="39">
        <f t="shared" si="0"/>
        <v>365</v>
      </c>
      <c r="F43" s="26">
        <f aca="true" t="shared" si="4" ref="F43:F72">+G42*($G$8/100)/E43*D43</f>
        <v>12355.73</v>
      </c>
      <c r="G43" s="27">
        <f aca="true" t="shared" si="5" ref="G43:G72">G42-C43</f>
        <v>2825000</v>
      </c>
      <c r="H43" s="4"/>
      <c r="I43" s="1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</row>
    <row r="44" spans="1:63" s="17" customFormat="1" ht="13.5" customHeight="1">
      <c r="A44" s="23">
        <v>32</v>
      </c>
      <c r="B44" s="40">
        <v>46376</v>
      </c>
      <c r="C44" s="24">
        <v>25000</v>
      </c>
      <c r="D44" s="25">
        <f t="shared" si="2"/>
        <v>91</v>
      </c>
      <c r="E44" s="39">
        <f t="shared" si="0"/>
        <v>365</v>
      </c>
      <c r="F44" s="26">
        <f t="shared" si="4"/>
        <v>12114.22</v>
      </c>
      <c r="G44" s="27">
        <f t="shared" si="5"/>
        <v>2800000</v>
      </c>
      <c r="H44" s="4"/>
      <c r="I44" s="1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</row>
    <row r="45" spans="1:63" s="17" customFormat="1" ht="13.5" customHeight="1">
      <c r="A45" s="23">
        <v>33</v>
      </c>
      <c r="B45" s="40">
        <v>46466</v>
      </c>
      <c r="C45" s="24">
        <v>37500</v>
      </c>
      <c r="D45" s="25">
        <f t="shared" si="2"/>
        <v>90</v>
      </c>
      <c r="E45" s="39">
        <f t="shared" si="0"/>
        <v>365</v>
      </c>
      <c r="F45" s="26">
        <f t="shared" si="4"/>
        <v>11875.07</v>
      </c>
      <c r="G45" s="27">
        <f t="shared" si="5"/>
        <v>2762500</v>
      </c>
      <c r="H45" s="4"/>
      <c r="I45" s="1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</row>
    <row r="46" spans="1:63" s="17" customFormat="1" ht="13.5" customHeight="1">
      <c r="A46" s="23">
        <v>34</v>
      </c>
      <c r="B46" s="40">
        <v>46558</v>
      </c>
      <c r="C46" s="24">
        <v>37500</v>
      </c>
      <c r="D46" s="25">
        <f t="shared" si="2"/>
        <v>92</v>
      </c>
      <c r="E46" s="39">
        <f t="shared" si="0"/>
        <v>365</v>
      </c>
      <c r="F46" s="26">
        <f t="shared" si="4"/>
        <v>11976.38</v>
      </c>
      <c r="G46" s="27">
        <f t="shared" si="5"/>
        <v>2725000</v>
      </c>
      <c r="H46" s="4"/>
      <c r="I46" s="1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</row>
    <row r="47" spans="1:63" s="17" customFormat="1" ht="13.5" customHeight="1">
      <c r="A47" s="23">
        <v>35</v>
      </c>
      <c r="B47" s="40">
        <v>46650</v>
      </c>
      <c r="C47" s="24">
        <v>37500</v>
      </c>
      <c r="D47" s="25">
        <f t="shared" si="2"/>
        <v>92</v>
      </c>
      <c r="E47" s="39">
        <f t="shared" si="0"/>
        <v>365</v>
      </c>
      <c r="F47" s="26">
        <f t="shared" si="4"/>
        <v>11813.81</v>
      </c>
      <c r="G47" s="27">
        <f t="shared" si="5"/>
        <v>2687500</v>
      </c>
      <c r="H47" s="4"/>
      <c r="I47" s="1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</row>
    <row r="48" spans="1:63" s="17" customFormat="1" ht="13.5" customHeight="1">
      <c r="A48" s="23">
        <v>36</v>
      </c>
      <c r="B48" s="40">
        <v>46741</v>
      </c>
      <c r="C48" s="24">
        <v>37500</v>
      </c>
      <c r="D48" s="25">
        <f t="shared" si="2"/>
        <v>91</v>
      </c>
      <c r="E48" s="39">
        <f t="shared" si="0"/>
        <v>365</v>
      </c>
      <c r="F48" s="26">
        <f t="shared" si="4"/>
        <v>11524.59</v>
      </c>
      <c r="G48" s="27">
        <f t="shared" si="5"/>
        <v>2650000</v>
      </c>
      <c r="H48" s="4"/>
      <c r="I48" s="1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</row>
    <row r="49" spans="1:63" s="17" customFormat="1" ht="13.5" customHeight="1">
      <c r="A49" s="23">
        <v>37</v>
      </c>
      <c r="B49" s="40">
        <v>46832</v>
      </c>
      <c r="C49" s="24">
        <v>37500</v>
      </c>
      <c r="D49" s="25">
        <f t="shared" si="2"/>
        <v>91</v>
      </c>
      <c r="E49" s="39">
        <f t="shared" si="0"/>
        <v>366</v>
      </c>
      <c r="F49" s="26">
        <f t="shared" si="4"/>
        <v>11332.73</v>
      </c>
      <c r="G49" s="27">
        <f t="shared" si="5"/>
        <v>2612500</v>
      </c>
      <c r="H49" s="4"/>
      <c r="I49" s="1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</row>
    <row r="50" spans="1:63" s="17" customFormat="1" ht="13.5" customHeight="1">
      <c r="A50" s="23">
        <v>38</v>
      </c>
      <c r="B50" s="40">
        <v>46924</v>
      </c>
      <c r="C50" s="24">
        <v>37500</v>
      </c>
      <c r="D50" s="25">
        <f t="shared" si="2"/>
        <v>92</v>
      </c>
      <c r="E50" s="39">
        <f t="shared" si="0"/>
        <v>366</v>
      </c>
      <c r="F50" s="26">
        <f t="shared" si="4"/>
        <v>11295.14</v>
      </c>
      <c r="G50" s="27">
        <f t="shared" si="5"/>
        <v>2575000</v>
      </c>
      <c r="H50" s="4"/>
      <c r="I50" s="1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</row>
    <row r="51" spans="1:63" s="17" customFormat="1" ht="13.5" customHeight="1">
      <c r="A51" s="23">
        <v>39</v>
      </c>
      <c r="B51" s="40">
        <v>47016</v>
      </c>
      <c r="C51" s="24">
        <v>37500</v>
      </c>
      <c r="D51" s="25">
        <f t="shared" si="2"/>
        <v>92</v>
      </c>
      <c r="E51" s="39">
        <f t="shared" si="0"/>
        <v>366</v>
      </c>
      <c r="F51" s="26">
        <f t="shared" si="4"/>
        <v>11133.01</v>
      </c>
      <c r="G51" s="27">
        <f t="shared" si="5"/>
        <v>2537500</v>
      </c>
      <c r="H51" s="4"/>
      <c r="I51" s="1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</row>
    <row r="52" spans="1:63" s="17" customFormat="1" ht="13.5" customHeight="1">
      <c r="A52" s="23">
        <v>40</v>
      </c>
      <c r="B52" s="40">
        <v>47107</v>
      </c>
      <c r="C52" s="24">
        <v>37500</v>
      </c>
      <c r="D52" s="25">
        <f t="shared" si="2"/>
        <v>91</v>
      </c>
      <c r="E52" s="39">
        <f t="shared" si="0"/>
        <v>366</v>
      </c>
      <c r="F52" s="26">
        <f t="shared" si="4"/>
        <v>10851.63</v>
      </c>
      <c r="G52" s="27">
        <f t="shared" si="5"/>
        <v>2500000</v>
      </c>
      <c r="H52" s="4"/>
      <c r="I52" s="1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</row>
    <row r="53" spans="1:63" s="17" customFormat="1" ht="13.5" customHeight="1">
      <c r="A53" s="23">
        <v>41</v>
      </c>
      <c r="B53" s="40">
        <v>47197</v>
      </c>
      <c r="C53" s="24">
        <v>75000</v>
      </c>
      <c r="D53" s="25">
        <f t="shared" si="2"/>
        <v>90</v>
      </c>
      <c r="E53" s="39">
        <f t="shared" si="0"/>
        <v>365</v>
      </c>
      <c r="F53" s="26">
        <f t="shared" si="4"/>
        <v>10602.74</v>
      </c>
      <c r="G53" s="27">
        <f t="shared" si="5"/>
        <v>2425000</v>
      </c>
      <c r="H53" s="4"/>
      <c r="I53" s="1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</row>
    <row r="54" spans="1:63" s="17" customFormat="1" ht="13.5" customHeight="1">
      <c r="A54" s="23">
        <v>42</v>
      </c>
      <c r="B54" s="40">
        <v>47289</v>
      </c>
      <c r="C54" s="24">
        <v>75000</v>
      </c>
      <c r="D54" s="25">
        <f t="shared" si="2"/>
        <v>92</v>
      </c>
      <c r="E54" s="39">
        <f t="shared" si="0"/>
        <v>365</v>
      </c>
      <c r="F54" s="26">
        <f t="shared" si="4"/>
        <v>10513.21</v>
      </c>
      <c r="G54" s="27">
        <f t="shared" si="5"/>
        <v>2350000</v>
      </c>
      <c r="H54" s="4"/>
      <c r="I54" s="1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</row>
    <row r="55" spans="1:63" s="17" customFormat="1" ht="13.5" customHeight="1">
      <c r="A55" s="23">
        <v>43</v>
      </c>
      <c r="B55" s="40">
        <v>47381</v>
      </c>
      <c r="C55" s="24">
        <v>75000</v>
      </c>
      <c r="D55" s="25">
        <f t="shared" si="2"/>
        <v>92</v>
      </c>
      <c r="E55" s="39">
        <f t="shared" si="0"/>
        <v>365</v>
      </c>
      <c r="F55" s="26">
        <f t="shared" si="4"/>
        <v>10188.05</v>
      </c>
      <c r="G55" s="27">
        <f t="shared" si="5"/>
        <v>2275000</v>
      </c>
      <c r="H55" s="4"/>
      <c r="I55" s="1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</row>
    <row r="56" spans="1:63" s="17" customFormat="1" ht="13.5" customHeight="1">
      <c r="A56" s="23">
        <v>44</v>
      </c>
      <c r="B56" s="40">
        <v>47472</v>
      </c>
      <c r="C56" s="24">
        <v>75000</v>
      </c>
      <c r="D56" s="25">
        <f t="shared" si="2"/>
        <v>91</v>
      </c>
      <c r="E56" s="39">
        <f t="shared" si="0"/>
        <v>365</v>
      </c>
      <c r="F56" s="26">
        <f t="shared" si="4"/>
        <v>9755.7</v>
      </c>
      <c r="G56" s="27">
        <f t="shared" si="5"/>
        <v>2200000</v>
      </c>
      <c r="H56" s="4"/>
      <c r="I56" s="1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</row>
    <row r="57" spans="1:63" s="17" customFormat="1" ht="13.5" customHeight="1">
      <c r="A57" s="23">
        <v>45</v>
      </c>
      <c r="B57" s="40">
        <v>47562</v>
      </c>
      <c r="C57" s="24">
        <v>75000</v>
      </c>
      <c r="D57" s="25">
        <f t="shared" si="2"/>
        <v>90</v>
      </c>
      <c r="E57" s="39">
        <f t="shared" si="0"/>
        <v>365</v>
      </c>
      <c r="F57" s="26">
        <f t="shared" si="4"/>
        <v>9330.41</v>
      </c>
      <c r="G57" s="27">
        <f t="shared" si="5"/>
        <v>2125000</v>
      </c>
      <c r="H57" s="4"/>
      <c r="I57" s="1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</row>
    <row r="58" spans="1:63" s="17" customFormat="1" ht="13.5" customHeight="1">
      <c r="A58" s="23">
        <v>46</v>
      </c>
      <c r="B58" s="40">
        <v>47654</v>
      </c>
      <c r="C58" s="24">
        <v>75000</v>
      </c>
      <c r="D58" s="25">
        <f t="shared" si="2"/>
        <v>92</v>
      </c>
      <c r="E58" s="39">
        <f t="shared" si="0"/>
        <v>365</v>
      </c>
      <c r="F58" s="26">
        <f t="shared" si="4"/>
        <v>9212.6</v>
      </c>
      <c r="G58" s="27">
        <f t="shared" si="5"/>
        <v>2050000</v>
      </c>
      <c r="H58" s="4"/>
      <c r="I58" s="1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</row>
    <row r="59" spans="1:63" s="17" customFormat="1" ht="13.5" customHeight="1">
      <c r="A59" s="23">
        <v>47</v>
      </c>
      <c r="B59" s="40">
        <v>47746</v>
      </c>
      <c r="C59" s="24">
        <v>75000</v>
      </c>
      <c r="D59" s="25">
        <f t="shared" si="2"/>
        <v>92</v>
      </c>
      <c r="E59" s="39">
        <f t="shared" si="0"/>
        <v>365</v>
      </c>
      <c r="F59" s="26">
        <f t="shared" si="4"/>
        <v>8887.45</v>
      </c>
      <c r="G59" s="27">
        <f t="shared" si="5"/>
        <v>1975000</v>
      </c>
      <c r="H59" s="4"/>
      <c r="I59" s="1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</row>
    <row r="60" spans="1:63" s="17" customFormat="1" ht="13.5" customHeight="1">
      <c r="A60" s="23">
        <v>48</v>
      </c>
      <c r="B60" s="40">
        <v>47837</v>
      </c>
      <c r="C60" s="24">
        <v>75000</v>
      </c>
      <c r="D60" s="25">
        <f t="shared" si="2"/>
        <v>91</v>
      </c>
      <c r="E60" s="39">
        <f t="shared" si="0"/>
        <v>365</v>
      </c>
      <c r="F60" s="26">
        <f t="shared" si="4"/>
        <v>8469.23</v>
      </c>
      <c r="G60" s="27">
        <f t="shared" si="5"/>
        <v>1900000</v>
      </c>
      <c r="H60" s="4"/>
      <c r="I60" s="1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</row>
    <row r="61" spans="1:63" s="17" customFormat="1" ht="13.5" customHeight="1">
      <c r="A61" s="23">
        <v>49</v>
      </c>
      <c r="B61" s="40">
        <v>47927</v>
      </c>
      <c r="C61" s="24">
        <v>81250</v>
      </c>
      <c r="D61" s="25">
        <f t="shared" si="2"/>
        <v>90</v>
      </c>
      <c r="E61" s="39">
        <f t="shared" si="0"/>
        <v>365</v>
      </c>
      <c r="F61" s="26">
        <f t="shared" si="4"/>
        <v>8058.08</v>
      </c>
      <c r="G61" s="27">
        <f t="shared" si="5"/>
        <v>1818750</v>
      </c>
      <c r="H61" s="4"/>
      <c r="I61" s="1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</row>
    <row r="62" spans="1:63" s="17" customFormat="1" ht="13.5" customHeight="1">
      <c r="A62" s="23">
        <v>50</v>
      </c>
      <c r="B62" s="40">
        <v>48019</v>
      </c>
      <c r="C62" s="24">
        <v>81250</v>
      </c>
      <c r="D62" s="25">
        <f t="shared" si="2"/>
        <v>92</v>
      </c>
      <c r="E62" s="39">
        <f t="shared" si="0"/>
        <v>365</v>
      </c>
      <c r="F62" s="26">
        <f t="shared" si="4"/>
        <v>7884.9</v>
      </c>
      <c r="G62" s="27">
        <f t="shared" si="5"/>
        <v>1737500</v>
      </c>
      <c r="H62" s="4"/>
      <c r="I62" s="1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</row>
    <row r="63" spans="1:63" s="17" customFormat="1" ht="13.5" customHeight="1">
      <c r="A63" s="23">
        <v>51</v>
      </c>
      <c r="B63" s="40">
        <v>48111</v>
      </c>
      <c r="C63" s="24">
        <v>81250</v>
      </c>
      <c r="D63" s="25">
        <f t="shared" si="2"/>
        <v>92</v>
      </c>
      <c r="E63" s="39">
        <f t="shared" si="0"/>
        <v>365</v>
      </c>
      <c r="F63" s="26">
        <f t="shared" si="4"/>
        <v>7532.66</v>
      </c>
      <c r="G63" s="27">
        <f t="shared" si="5"/>
        <v>1656250</v>
      </c>
      <c r="H63" s="4"/>
      <c r="I63" s="1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</row>
    <row r="64" spans="1:63" s="17" customFormat="1" ht="13.5" customHeight="1">
      <c r="A64" s="23">
        <v>52</v>
      </c>
      <c r="B64" s="40">
        <v>48202</v>
      </c>
      <c r="C64" s="24">
        <v>81250</v>
      </c>
      <c r="D64" s="25">
        <f t="shared" si="2"/>
        <v>91</v>
      </c>
      <c r="E64" s="39">
        <f t="shared" si="0"/>
        <v>365</v>
      </c>
      <c r="F64" s="26">
        <f t="shared" si="4"/>
        <v>7102.36</v>
      </c>
      <c r="G64" s="27">
        <f t="shared" si="5"/>
        <v>1575000</v>
      </c>
      <c r="H64" s="4"/>
      <c r="I64" s="1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</row>
    <row r="65" spans="1:63" s="17" customFormat="1" ht="13.5" customHeight="1">
      <c r="A65" s="23">
        <v>53</v>
      </c>
      <c r="B65" s="40">
        <v>48293</v>
      </c>
      <c r="C65" s="24">
        <v>81250</v>
      </c>
      <c r="D65" s="25">
        <f t="shared" si="2"/>
        <v>91</v>
      </c>
      <c r="E65" s="39">
        <f t="shared" si="0"/>
        <v>366</v>
      </c>
      <c r="F65" s="26">
        <f t="shared" si="4"/>
        <v>6735.49</v>
      </c>
      <c r="G65" s="27">
        <f t="shared" si="5"/>
        <v>1493750</v>
      </c>
      <c r="H65" s="4"/>
      <c r="I65" s="1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</row>
    <row r="66" spans="1:63" s="17" customFormat="1" ht="13.5" customHeight="1">
      <c r="A66" s="23">
        <v>54</v>
      </c>
      <c r="B66" s="40">
        <v>48385</v>
      </c>
      <c r="C66" s="24">
        <v>81250</v>
      </c>
      <c r="D66" s="25">
        <f t="shared" si="2"/>
        <v>92</v>
      </c>
      <c r="E66" s="39">
        <f t="shared" si="0"/>
        <v>366</v>
      </c>
      <c r="F66" s="26">
        <f t="shared" si="4"/>
        <v>6458.22</v>
      </c>
      <c r="G66" s="27">
        <f t="shared" si="5"/>
        <v>1412500</v>
      </c>
      <c r="H66" s="4"/>
      <c r="I66" s="1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</row>
    <row r="67" spans="1:63" s="17" customFormat="1" ht="13.5" customHeight="1">
      <c r="A67" s="23">
        <v>55</v>
      </c>
      <c r="B67" s="40">
        <v>48477</v>
      </c>
      <c r="C67" s="24">
        <v>81250</v>
      </c>
      <c r="D67" s="25">
        <f t="shared" si="2"/>
        <v>92</v>
      </c>
      <c r="E67" s="39">
        <f t="shared" si="0"/>
        <v>366</v>
      </c>
      <c r="F67" s="26">
        <f t="shared" si="4"/>
        <v>6106.94</v>
      </c>
      <c r="G67" s="27">
        <f t="shared" si="5"/>
        <v>1331250</v>
      </c>
      <c r="H67" s="4"/>
      <c r="I67" s="1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</row>
    <row r="68" spans="1:63" s="17" customFormat="1" ht="13.5" customHeight="1">
      <c r="A68" s="23">
        <v>56</v>
      </c>
      <c r="B68" s="40">
        <v>48568</v>
      </c>
      <c r="C68" s="24">
        <v>81250</v>
      </c>
      <c r="D68" s="25">
        <f t="shared" si="2"/>
        <v>91</v>
      </c>
      <c r="E68" s="39">
        <f t="shared" si="0"/>
        <v>366</v>
      </c>
      <c r="F68" s="26">
        <f t="shared" si="4"/>
        <v>5693.09</v>
      </c>
      <c r="G68" s="27">
        <f t="shared" si="5"/>
        <v>1250000</v>
      </c>
      <c r="H68" s="4"/>
      <c r="I68" s="1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</row>
    <row r="69" spans="1:63" s="17" customFormat="1" ht="13.5" customHeight="1">
      <c r="A69" s="23">
        <v>57</v>
      </c>
      <c r="B69" s="40">
        <v>48658</v>
      </c>
      <c r="C69" s="24">
        <v>312500</v>
      </c>
      <c r="D69" s="25">
        <f t="shared" si="2"/>
        <v>90</v>
      </c>
      <c r="E69" s="39">
        <f t="shared" si="0"/>
        <v>365</v>
      </c>
      <c r="F69" s="26">
        <f t="shared" si="4"/>
        <v>5301.37</v>
      </c>
      <c r="G69" s="27">
        <f t="shared" si="5"/>
        <v>937500</v>
      </c>
      <c r="H69" s="4"/>
      <c r="I69" s="1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</row>
    <row r="70" spans="1:63" s="17" customFormat="1" ht="13.5" customHeight="1">
      <c r="A70" s="23">
        <v>58</v>
      </c>
      <c r="B70" s="40">
        <v>48750</v>
      </c>
      <c r="C70" s="24">
        <v>312500</v>
      </c>
      <c r="D70" s="25">
        <f t="shared" si="2"/>
        <v>92</v>
      </c>
      <c r="E70" s="39">
        <f t="shared" si="0"/>
        <v>365</v>
      </c>
      <c r="F70" s="26">
        <f t="shared" si="4"/>
        <v>4064.38</v>
      </c>
      <c r="G70" s="27">
        <f t="shared" si="5"/>
        <v>625000</v>
      </c>
      <c r="H70" s="4"/>
      <c r="I70" s="1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</row>
    <row r="71" spans="1:63" s="17" customFormat="1" ht="13.5" customHeight="1">
      <c r="A71" s="23">
        <v>59</v>
      </c>
      <c r="B71" s="40">
        <v>48842</v>
      </c>
      <c r="C71" s="24">
        <v>312500</v>
      </c>
      <c r="D71" s="25">
        <f t="shared" si="2"/>
        <v>92</v>
      </c>
      <c r="E71" s="39">
        <f t="shared" si="0"/>
        <v>365</v>
      </c>
      <c r="F71" s="26">
        <f t="shared" si="4"/>
        <v>2709.59</v>
      </c>
      <c r="G71" s="27">
        <f t="shared" si="5"/>
        <v>312500</v>
      </c>
      <c r="H71" s="4"/>
      <c r="I71" s="1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</row>
    <row r="72" spans="1:63" s="17" customFormat="1" ht="13.5" customHeight="1">
      <c r="A72" s="23">
        <v>60</v>
      </c>
      <c r="B72" s="40">
        <v>48933</v>
      </c>
      <c r="C72" s="24">
        <v>312500</v>
      </c>
      <c r="D72" s="25">
        <f t="shared" si="2"/>
        <v>91</v>
      </c>
      <c r="E72" s="39">
        <f t="shared" si="0"/>
        <v>365</v>
      </c>
      <c r="F72" s="26">
        <f t="shared" si="4"/>
        <v>1340.07</v>
      </c>
      <c r="G72" s="27">
        <f t="shared" si="5"/>
        <v>0</v>
      </c>
      <c r="H72" s="4"/>
      <c r="I72" s="1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</row>
    <row r="73" spans="1:63" s="17" customFormat="1" ht="31.5" customHeight="1">
      <c r="A73" s="46" t="s">
        <v>16</v>
      </c>
      <c r="B73" s="46"/>
      <c r="C73" s="46"/>
      <c r="D73" s="46"/>
      <c r="E73" s="46"/>
      <c r="F73" s="28">
        <f>SUM(F13:F72)</f>
        <v>821642.98</v>
      </c>
      <c r="G73" s="29"/>
      <c r="H73" s="4"/>
      <c r="I73" s="1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</row>
    <row r="74" spans="1:63" s="17" customFormat="1" ht="56.25" customHeight="1">
      <c r="A74" s="30" t="s">
        <v>2</v>
      </c>
      <c r="B74" s="42" t="s">
        <v>21</v>
      </c>
      <c r="C74" s="42"/>
      <c r="D74" s="42"/>
      <c r="E74" s="42"/>
      <c r="F74" s="42"/>
      <c r="G74" s="42"/>
      <c r="H74" s="4"/>
      <c r="I74" s="1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</row>
    <row r="75" spans="1:63" s="17" customFormat="1" ht="22.5" customHeight="1">
      <c r="A75" s="45" t="s">
        <v>11</v>
      </c>
      <c r="B75" s="45"/>
      <c r="C75" s="45"/>
      <c r="D75" s="45"/>
      <c r="E75" s="45"/>
      <c r="F75" s="45"/>
      <c r="G75" s="45"/>
      <c r="H75" s="4"/>
      <c r="I75" s="1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</row>
    <row r="76" spans="1:63" s="17" customFormat="1" ht="13.5" customHeight="1">
      <c r="A76" s="1"/>
      <c r="B76" s="1"/>
      <c r="C76" s="1"/>
      <c r="D76" s="1"/>
      <c r="E76" s="36"/>
      <c r="F76" s="1"/>
      <c r="G76" s="1"/>
      <c r="H76" s="4"/>
      <c r="I76" s="1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</row>
    <row r="77" spans="1:63" s="17" customFormat="1" ht="13.5" customHeight="1">
      <c r="A77" s="1"/>
      <c r="B77" s="1"/>
      <c r="C77" s="1"/>
      <c r="D77" s="1"/>
      <c r="E77" s="36"/>
      <c r="F77" s="1"/>
      <c r="G77" s="1"/>
      <c r="H77" s="4"/>
      <c r="I77" s="1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</row>
    <row r="78" spans="1:63" s="17" customFormat="1" ht="13.5" customHeight="1">
      <c r="A78" s="1"/>
      <c r="B78" s="1"/>
      <c r="C78" s="1"/>
      <c r="D78" s="1"/>
      <c r="E78" s="36"/>
      <c r="F78" s="1"/>
      <c r="G78" s="1"/>
      <c r="H78" s="4"/>
      <c r="I78" s="1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</row>
    <row r="79" spans="1:63" s="17" customFormat="1" ht="13.5" customHeight="1">
      <c r="A79" s="1" t="s">
        <v>14</v>
      </c>
      <c r="B79" s="1"/>
      <c r="C79" s="1"/>
      <c r="D79" s="1" t="s">
        <v>17</v>
      </c>
      <c r="E79" s="36"/>
      <c r="F79" s="1"/>
      <c r="G79" s="1"/>
      <c r="H79" s="4"/>
      <c r="I79" s="1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</row>
    <row r="80" spans="1:63" s="17" customFormat="1" ht="24.75" customHeight="1">
      <c r="A80" s="51" t="s">
        <v>12</v>
      </c>
      <c r="B80" s="52"/>
      <c r="C80" s="1"/>
      <c r="D80" s="53" t="s">
        <v>13</v>
      </c>
      <c r="E80" s="54"/>
      <c r="F80" s="54"/>
      <c r="G80" s="54"/>
      <c r="H80" s="4"/>
      <c r="I80" s="1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</row>
    <row r="81" spans="1:63" s="17" customFormat="1" ht="13.5" customHeight="1">
      <c r="A81" s="1"/>
      <c r="B81" s="1"/>
      <c r="C81" s="1"/>
      <c r="D81" s="36"/>
      <c r="E81" s="36"/>
      <c r="F81" s="36"/>
      <c r="G81" s="36"/>
      <c r="H81" s="4"/>
      <c r="I81" s="1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</row>
    <row r="82" spans="1:63" s="17" customFormat="1" ht="13.5" customHeight="1">
      <c r="A82" s="1"/>
      <c r="B82" s="1"/>
      <c r="C82" s="1"/>
      <c r="D82" s="1"/>
      <c r="E82" s="36"/>
      <c r="F82" s="1"/>
      <c r="G82" s="1"/>
      <c r="I82" s="1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</row>
    <row r="83" spans="1:63" s="17" customFormat="1" ht="13.5" customHeight="1">
      <c r="A83" s="1"/>
      <c r="B83" s="1"/>
      <c r="C83" s="1"/>
      <c r="D83" s="1"/>
      <c r="E83" s="36"/>
      <c r="F83" s="1"/>
      <c r="G83" s="1"/>
      <c r="I83" s="1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</row>
    <row r="84" spans="1:63" s="17" customFormat="1" ht="13.5" customHeight="1">
      <c r="A84" s="1"/>
      <c r="B84" s="1"/>
      <c r="C84" s="1"/>
      <c r="D84" s="1"/>
      <c r="E84" s="36"/>
      <c r="F84" s="1"/>
      <c r="G84" s="1"/>
      <c r="I84" s="1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</row>
    <row r="85" spans="1:63" s="17" customFormat="1" ht="13.5" customHeight="1">
      <c r="A85" s="1"/>
      <c r="B85" s="1"/>
      <c r="C85" s="1"/>
      <c r="D85" s="1"/>
      <c r="E85" s="36"/>
      <c r="F85" s="1"/>
      <c r="G85" s="1"/>
      <c r="I85" s="1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</row>
    <row r="86" spans="1:63" s="17" customFormat="1" ht="13.5" customHeight="1">
      <c r="A86" s="1"/>
      <c r="B86" s="1"/>
      <c r="C86" s="1"/>
      <c r="D86" s="1"/>
      <c r="E86" s="36"/>
      <c r="F86" s="1"/>
      <c r="G86" s="1"/>
      <c r="I86" s="1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</row>
    <row r="87" spans="1:63" s="17" customFormat="1" ht="13.5" customHeight="1">
      <c r="A87" s="1"/>
      <c r="B87" s="1"/>
      <c r="C87" s="1"/>
      <c r="D87" s="1"/>
      <c r="E87" s="36"/>
      <c r="F87" s="1"/>
      <c r="G87" s="1"/>
      <c r="I87" s="1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</row>
    <row r="88" spans="1:7" ht="19.5" customHeight="1">
      <c r="A88" s="1"/>
      <c r="B88" s="1"/>
      <c r="C88" s="1"/>
      <c r="D88" s="1"/>
      <c r="E88" s="36"/>
      <c r="F88" s="1"/>
      <c r="G88" s="1"/>
    </row>
    <row r="89" spans="1:7" ht="12.75">
      <c r="A89" s="1"/>
      <c r="B89" s="1"/>
      <c r="C89" s="1"/>
      <c r="D89" s="1"/>
      <c r="E89" s="36"/>
      <c r="F89" s="1"/>
      <c r="G89" s="1"/>
    </row>
    <row r="90" spans="1:7" ht="12.75">
      <c r="A90" s="1"/>
      <c r="B90" s="1"/>
      <c r="C90" s="1"/>
      <c r="D90" s="1"/>
      <c r="E90" s="36"/>
      <c r="F90" s="1"/>
      <c r="G90" s="1"/>
    </row>
    <row r="91" spans="1:255" ht="12.75">
      <c r="A91" s="1"/>
      <c r="B91" s="1"/>
      <c r="C91" s="1"/>
      <c r="D91" s="1"/>
      <c r="E91" s="36"/>
      <c r="F91" s="1"/>
      <c r="G91" s="1"/>
      <c r="H91" s="1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</row>
    <row r="92" spans="1:255" ht="12.75">
      <c r="A92" s="1"/>
      <c r="B92" s="1"/>
      <c r="C92" s="1"/>
      <c r="D92" s="1"/>
      <c r="E92" s="36"/>
      <c r="F92" s="1"/>
      <c r="G92" s="1"/>
      <c r="H92" s="1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</row>
    <row r="93" spans="1:255" ht="12.75">
      <c r="A93" s="1"/>
      <c r="B93" s="1"/>
      <c r="C93" s="1"/>
      <c r="D93" s="1"/>
      <c r="E93" s="36"/>
      <c r="F93" s="1"/>
      <c r="G93" s="1"/>
      <c r="H93" s="1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</row>
    <row r="94" spans="1:255" ht="12.75">
      <c r="A94" s="1"/>
      <c r="B94" s="1"/>
      <c r="C94" s="1"/>
      <c r="D94" s="1"/>
      <c r="E94" s="36"/>
      <c r="F94" s="1"/>
      <c r="G94" s="1"/>
      <c r="H94" s="1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</row>
    <row r="95" spans="1:255" ht="12.75">
      <c r="A95" s="1"/>
      <c r="B95" s="1"/>
      <c r="C95" s="1"/>
      <c r="D95" s="1"/>
      <c r="E95" s="36"/>
      <c r="F95" s="1"/>
      <c r="G95" s="1"/>
      <c r="H95" s="1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</row>
    <row r="96" spans="1:255" ht="12.75">
      <c r="A96" s="1"/>
      <c r="B96" s="1"/>
      <c r="C96" s="1"/>
      <c r="D96" s="1"/>
      <c r="E96" s="36"/>
      <c r="F96" s="1"/>
      <c r="G96" s="1"/>
      <c r="H96" s="31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</row>
    <row r="97" spans="1:255" ht="12.75">
      <c r="A97" s="1"/>
      <c r="B97" s="1"/>
      <c r="C97" s="1"/>
      <c r="D97" s="1"/>
      <c r="E97" s="36"/>
      <c r="F97" s="1"/>
      <c r="G97" s="1"/>
      <c r="H97" s="31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</row>
    <row r="98" spans="1:255" ht="12.75">
      <c r="A98" s="1"/>
      <c r="B98" s="1"/>
      <c r="C98" s="1"/>
      <c r="D98" s="1"/>
      <c r="E98" s="36"/>
      <c r="F98" s="1"/>
      <c r="G98" s="1"/>
      <c r="H98" s="1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</row>
    <row r="99" spans="1:255" ht="12.75">
      <c r="A99" s="1"/>
      <c r="B99" s="1"/>
      <c r="C99" s="1"/>
      <c r="D99" s="1"/>
      <c r="E99" s="36"/>
      <c r="F99" s="1"/>
      <c r="G99" s="1"/>
      <c r="H99" s="1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</row>
    <row r="100" spans="1:255" ht="12.75">
      <c r="A100" s="1"/>
      <c r="B100" s="1"/>
      <c r="C100" s="1"/>
      <c r="D100" s="1"/>
      <c r="E100" s="36"/>
      <c r="F100" s="1"/>
      <c r="G100" s="1"/>
      <c r="H100" s="1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  <c r="IU100" s="1"/>
    </row>
    <row r="101" spans="1:255" ht="12.75">
      <c r="A101" s="1"/>
      <c r="B101" s="1"/>
      <c r="C101" s="1"/>
      <c r="D101" s="1"/>
      <c r="E101" s="36"/>
      <c r="F101" s="1"/>
      <c r="G101" s="1"/>
      <c r="H101" s="1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  <c r="IU101" s="1"/>
    </row>
    <row r="102" spans="1:255" ht="12.75">
      <c r="A102" s="1"/>
      <c r="B102" s="1"/>
      <c r="C102" s="1"/>
      <c r="D102" s="1"/>
      <c r="E102" s="36"/>
      <c r="F102" s="1"/>
      <c r="G102" s="1"/>
      <c r="H102" s="1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  <c r="IU102" s="1"/>
    </row>
    <row r="103" spans="1:255" ht="12.75">
      <c r="A103" s="1"/>
      <c r="B103" s="1"/>
      <c r="C103" s="1"/>
      <c r="D103" s="1"/>
      <c r="E103" s="36"/>
      <c r="F103" s="1"/>
      <c r="G103" s="1"/>
      <c r="H103" s="1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</row>
    <row r="104" spans="1:255" ht="12.75">
      <c r="A104" s="1"/>
      <c r="B104" s="1"/>
      <c r="C104" s="1"/>
      <c r="D104" s="1"/>
      <c r="E104" s="36"/>
      <c r="F104" s="1"/>
      <c r="G104" s="1"/>
      <c r="H104" s="1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</row>
    <row r="105" spans="1:255" ht="12.75">
      <c r="A105" s="1"/>
      <c r="B105" s="1"/>
      <c r="C105" s="1"/>
      <c r="D105" s="1"/>
      <c r="E105" s="36"/>
      <c r="F105" s="1"/>
      <c r="G105" s="1"/>
      <c r="H105" s="1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  <c r="IU105" s="1"/>
    </row>
    <row r="106" spans="1:255" ht="12.75">
      <c r="A106" s="1"/>
      <c r="B106" s="1"/>
      <c r="C106" s="1"/>
      <c r="D106" s="1"/>
      <c r="E106" s="36"/>
      <c r="F106" s="1"/>
      <c r="G106" s="1"/>
      <c r="H106" s="1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  <c r="IT106" s="1"/>
      <c r="IU106" s="1"/>
    </row>
    <row r="107" spans="1:255" ht="12.75">
      <c r="A107" s="1"/>
      <c r="B107" s="1"/>
      <c r="C107" s="1"/>
      <c r="D107" s="1"/>
      <c r="E107" s="36"/>
      <c r="F107" s="1"/>
      <c r="G107" s="1"/>
      <c r="H107" s="1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  <c r="IU107" s="1"/>
    </row>
    <row r="108" spans="1:255" ht="12.75">
      <c r="A108" s="1"/>
      <c r="B108" s="1"/>
      <c r="C108" s="1"/>
      <c r="D108" s="1"/>
      <c r="E108" s="36"/>
      <c r="F108" s="1"/>
      <c r="G108" s="1"/>
      <c r="H108" s="1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IT108" s="1"/>
      <c r="IU108" s="1"/>
    </row>
    <row r="109" spans="1:255" ht="12.75">
      <c r="A109" s="1"/>
      <c r="B109" s="1"/>
      <c r="C109" s="1"/>
      <c r="D109" s="1"/>
      <c r="E109" s="36"/>
      <c r="F109" s="1"/>
      <c r="G109" s="1"/>
      <c r="H109" s="1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  <c r="IT109" s="1"/>
      <c r="IU109" s="1"/>
    </row>
    <row r="110" spans="1:255" ht="12.75">
      <c r="A110" s="1"/>
      <c r="B110" s="1"/>
      <c r="C110" s="1"/>
      <c r="D110" s="1"/>
      <c r="E110" s="36"/>
      <c r="F110" s="1"/>
      <c r="G110" s="1"/>
      <c r="H110" s="1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  <c r="IT110" s="1"/>
      <c r="IU110" s="1"/>
    </row>
    <row r="111" spans="1:255" ht="12.75">
      <c r="A111" s="1"/>
      <c r="B111" s="1"/>
      <c r="C111" s="1"/>
      <c r="D111" s="1"/>
      <c r="E111" s="36"/>
      <c r="F111" s="1"/>
      <c r="G111" s="1"/>
      <c r="H111" s="1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  <c r="IT111" s="1"/>
      <c r="IU111" s="1"/>
    </row>
    <row r="112" spans="1:255" ht="12.75">
      <c r="A112" s="1"/>
      <c r="B112" s="1"/>
      <c r="C112" s="1"/>
      <c r="D112" s="1"/>
      <c r="E112" s="36"/>
      <c r="F112" s="1"/>
      <c r="G112" s="1"/>
      <c r="H112" s="1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  <c r="IT112" s="1"/>
      <c r="IU112" s="1"/>
    </row>
    <row r="113" spans="1:255" ht="12.75">
      <c r="A113" s="1"/>
      <c r="B113" s="1"/>
      <c r="C113" s="1"/>
      <c r="D113" s="1"/>
      <c r="E113" s="36"/>
      <c r="F113" s="1"/>
      <c r="G113" s="1"/>
      <c r="H113" s="1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  <c r="IT113" s="1"/>
      <c r="IU113" s="1"/>
    </row>
    <row r="114" spans="1:255" ht="12.75">
      <c r="A114" s="1"/>
      <c r="B114" s="1"/>
      <c r="C114" s="1"/>
      <c r="D114" s="1"/>
      <c r="E114" s="36"/>
      <c r="F114" s="1"/>
      <c r="G114" s="1"/>
      <c r="H114" s="1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  <c r="IU114" s="1"/>
    </row>
    <row r="115" spans="1:255" ht="12.75">
      <c r="A115" s="1"/>
      <c r="B115" s="1"/>
      <c r="C115" s="1"/>
      <c r="D115" s="1"/>
      <c r="E115" s="36"/>
      <c r="F115" s="1"/>
      <c r="G115" s="1"/>
      <c r="H115" s="1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  <c r="IS115" s="1"/>
      <c r="IT115" s="1"/>
      <c r="IU115" s="1"/>
    </row>
    <row r="116" spans="1:255" ht="12.75">
      <c r="A116" s="1"/>
      <c r="B116" s="1"/>
      <c r="C116" s="1"/>
      <c r="D116" s="1"/>
      <c r="E116" s="36"/>
      <c r="F116" s="1"/>
      <c r="G116" s="1"/>
      <c r="H116" s="1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  <c r="IU116" s="1"/>
    </row>
    <row r="117" spans="1:255" ht="12.75">
      <c r="A117" s="1"/>
      <c r="B117" s="1"/>
      <c r="C117" s="1"/>
      <c r="D117" s="1"/>
      <c r="E117" s="36"/>
      <c r="F117" s="1"/>
      <c r="G117" s="1"/>
      <c r="H117" s="1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  <c r="IU117" s="1"/>
    </row>
    <row r="118" spans="1:255" ht="12.75">
      <c r="A118" s="1"/>
      <c r="B118" s="1"/>
      <c r="C118" s="1"/>
      <c r="D118" s="1"/>
      <c r="E118" s="36"/>
      <c r="F118" s="1"/>
      <c r="G118" s="1"/>
      <c r="H118" s="1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  <c r="IU118" s="1"/>
    </row>
    <row r="119" spans="1:255" ht="12.75">
      <c r="A119" s="1"/>
      <c r="B119" s="1"/>
      <c r="C119" s="1"/>
      <c r="D119" s="1"/>
      <c r="E119" s="36"/>
      <c r="F119" s="1"/>
      <c r="G119" s="1"/>
      <c r="H119" s="1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  <c r="IS119" s="1"/>
      <c r="IT119" s="1"/>
      <c r="IU119" s="1"/>
    </row>
    <row r="120" spans="1:255" ht="12.75">
      <c r="A120" s="1"/>
      <c r="B120" s="1"/>
      <c r="C120" s="1"/>
      <c r="D120" s="1"/>
      <c r="E120" s="36"/>
      <c r="F120" s="1"/>
      <c r="G120" s="1"/>
      <c r="H120" s="1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  <c r="IU120" s="1"/>
    </row>
    <row r="121" spans="1:255" ht="12.75">
      <c r="A121" s="1"/>
      <c r="B121" s="1"/>
      <c r="C121" s="1"/>
      <c r="D121" s="1"/>
      <c r="E121" s="36"/>
      <c r="F121" s="1"/>
      <c r="G121" s="1"/>
      <c r="H121" s="1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  <c r="IS121" s="1"/>
      <c r="IT121" s="1"/>
      <c r="IU121" s="1"/>
    </row>
    <row r="122" spans="1:255" ht="12.75">
      <c r="A122" s="1"/>
      <c r="B122" s="1"/>
      <c r="C122" s="1"/>
      <c r="D122" s="1"/>
      <c r="E122" s="36"/>
      <c r="F122" s="1"/>
      <c r="G122" s="1"/>
      <c r="H122" s="1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  <c r="IS122" s="1"/>
      <c r="IT122" s="1"/>
      <c r="IU122" s="1"/>
    </row>
    <row r="123" spans="1:255" ht="12.75">
      <c r="A123" s="1"/>
      <c r="B123" s="1"/>
      <c r="C123" s="1"/>
      <c r="D123" s="1"/>
      <c r="E123" s="36"/>
      <c r="F123" s="1"/>
      <c r="G123" s="1"/>
      <c r="H123" s="1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  <c r="IS123" s="1"/>
      <c r="IT123" s="1"/>
      <c r="IU123" s="1"/>
    </row>
    <row r="124" spans="1:255" ht="12.75">
      <c r="A124" s="1"/>
      <c r="B124" s="1"/>
      <c r="C124" s="1"/>
      <c r="D124" s="1"/>
      <c r="E124" s="36"/>
      <c r="F124" s="1"/>
      <c r="G124" s="1"/>
      <c r="H124" s="1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  <c r="IT124" s="1"/>
      <c r="IU124" s="1"/>
    </row>
    <row r="125" spans="1:255" ht="12.75">
      <c r="A125" s="1"/>
      <c r="B125" s="1"/>
      <c r="C125" s="1"/>
      <c r="D125" s="1"/>
      <c r="E125" s="36"/>
      <c r="F125" s="1"/>
      <c r="G125" s="1"/>
      <c r="H125" s="1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  <c r="IS125" s="1"/>
      <c r="IT125" s="1"/>
      <c r="IU125" s="1"/>
    </row>
    <row r="126" spans="1:255" ht="12.75">
      <c r="A126" s="1"/>
      <c r="B126" s="1"/>
      <c r="C126" s="1"/>
      <c r="D126" s="1"/>
      <c r="E126" s="36"/>
      <c r="F126" s="1"/>
      <c r="G126" s="1"/>
      <c r="H126" s="1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  <c r="IR126" s="1"/>
      <c r="IS126" s="1"/>
      <c r="IT126" s="1"/>
      <c r="IU126" s="1"/>
    </row>
    <row r="127" spans="1:255" ht="12.75">
      <c r="A127" s="1"/>
      <c r="B127" s="1"/>
      <c r="C127" s="1"/>
      <c r="D127" s="1"/>
      <c r="E127" s="36"/>
      <c r="F127" s="1"/>
      <c r="G127" s="1"/>
      <c r="H127" s="1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  <c r="IT127" s="1"/>
      <c r="IU127" s="1"/>
    </row>
    <row r="128" spans="1:255" ht="12.75">
      <c r="A128" s="1"/>
      <c r="B128" s="1"/>
      <c r="C128" s="1"/>
      <c r="D128" s="1"/>
      <c r="E128" s="36"/>
      <c r="F128" s="1"/>
      <c r="G128" s="1"/>
      <c r="H128" s="1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  <c r="IQ128" s="1"/>
      <c r="IR128" s="1"/>
      <c r="IS128" s="1"/>
      <c r="IT128" s="1"/>
      <c r="IU128" s="1"/>
    </row>
    <row r="129" spans="1:255" ht="12.75">
      <c r="A129" s="1"/>
      <c r="B129" s="1"/>
      <c r="C129" s="1"/>
      <c r="D129" s="1"/>
      <c r="E129" s="36"/>
      <c r="F129" s="1"/>
      <c r="G129" s="1"/>
      <c r="H129" s="1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  <c r="IQ129" s="1"/>
      <c r="IR129" s="1"/>
      <c r="IS129" s="1"/>
      <c r="IT129" s="1"/>
      <c r="IU129" s="1"/>
    </row>
    <row r="130" spans="1:255" ht="12.75">
      <c r="A130" s="1"/>
      <c r="B130" s="1"/>
      <c r="C130" s="1"/>
      <c r="D130" s="1"/>
      <c r="E130" s="36"/>
      <c r="F130" s="1"/>
      <c r="G130" s="1"/>
      <c r="H130" s="1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  <c r="IQ130" s="1"/>
      <c r="IR130" s="1"/>
      <c r="IS130" s="1"/>
      <c r="IT130" s="1"/>
      <c r="IU130" s="1"/>
    </row>
    <row r="131" spans="1:255" ht="12.75">
      <c r="A131" s="1"/>
      <c r="B131" s="1"/>
      <c r="C131" s="1"/>
      <c r="D131" s="1"/>
      <c r="E131" s="36"/>
      <c r="F131" s="1"/>
      <c r="G131" s="1"/>
      <c r="H131" s="1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  <c r="IQ131" s="1"/>
      <c r="IR131" s="1"/>
      <c r="IS131" s="1"/>
      <c r="IT131" s="1"/>
      <c r="IU131" s="1"/>
    </row>
    <row r="132" spans="1:255" ht="12.75">
      <c r="A132" s="1"/>
      <c r="B132" s="1"/>
      <c r="C132" s="1"/>
      <c r="D132" s="1"/>
      <c r="E132" s="36"/>
      <c r="F132" s="1"/>
      <c r="G132" s="1"/>
      <c r="H132" s="1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  <c r="IP132" s="1"/>
      <c r="IQ132" s="1"/>
      <c r="IR132" s="1"/>
      <c r="IS132" s="1"/>
      <c r="IT132" s="1"/>
      <c r="IU132" s="1"/>
    </row>
    <row r="133" spans="1:255" ht="12.75">
      <c r="A133" s="1"/>
      <c r="B133" s="1"/>
      <c r="C133" s="1"/>
      <c r="D133" s="1"/>
      <c r="E133" s="36"/>
      <c r="F133" s="1"/>
      <c r="G133" s="1"/>
      <c r="H133" s="1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  <c r="IO133" s="1"/>
      <c r="IP133" s="1"/>
      <c r="IQ133" s="1"/>
      <c r="IR133" s="1"/>
      <c r="IS133" s="1"/>
      <c r="IT133" s="1"/>
      <c r="IU133" s="1"/>
    </row>
    <row r="134" spans="1:255" ht="12.75">
      <c r="A134" s="1"/>
      <c r="B134" s="1"/>
      <c r="C134" s="1"/>
      <c r="D134" s="1"/>
      <c r="E134" s="36"/>
      <c r="F134" s="1"/>
      <c r="G134" s="1"/>
      <c r="H134" s="1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  <c r="IP134" s="1"/>
      <c r="IQ134" s="1"/>
      <c r="IR134" s="1"/>
      <c r="IS134" s="1"/>
      <c r="IT134" s="1"/>
      <c r="IU134" s="1"/>
    </row>
    <row r="135" spans="1:255" ht="12.75">
      <c r="A135" s="1"/>
      <c r="B135" s="1"/>
      <c r="C135" s="1"/>
      <c r="D135" s="1"/>
      <c r="E135" s="36"/>
      <c r="F135" s="1"/>
      <c r="G135" s="1"/>
      <c r="H135" s="1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  <c r="IP135" s="1"/>
      <c r="IQ135" s="1"/>
      <c r="IR135" s="1"/>
      <c r="IS135" s="1"/>
      <c r="IT135" s="1"/>
      <c r="IU135" s="1"/>
    </row>
    <row r="136" spans="1:255" ht="12.75">
      <c r="A136" s="1"/>
      <c r="B136" s="1"/>
      <c r="C136" s="1"/>
      <c r="D136" s="1"/>
      <c r="E136" s="36"/>
      <c r="F136" s="1"/>
      <c r="G136" s="1"/>
      <c r="H136" s="1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  <c r="IN136" s="1"/>
      <c r="IO136" s="1"/>
      <c r="IP136" s="1"/>
      <c r="IQ136" s="1"/>
      <c r="IR136" s="1"/>
      <c r="IS136" s="1"/>
      <c r="IT136" s="1"/>
      <c r="IU136" s="1"/>
    </row>
    <row r="137" spans="1:255" ht="12.75">
      <c r="A137" s="1"/>
      <c r="B137" s="1"/>
      <c r="C137" s="1"/>
      <c r="D137" s="1"/>
      <c r="E137" s="36"/>
      <c r="F137" s="1"/>
      <c r="G137" s="1"/>
      <c r="H137" s="1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 s="1"/>
      <c r="IP137" s="1"/>
      <c r="IQ137" s="1"/>
      <c r="IR137" s="1"/>
      <c r="IS137" s="1"/>
      <c r="IT137" s="1"/>
      <c r="IU137" s="1"/>
    </row>
    <row r="138" spans="1:255" ht="12.75">
      <c r="A138" s="1"/>
      <c r="B138" s="1"/>
      <c r="C138" s="1"/>
      <c r="D138" s="1"/>
      <c r="E138" s="36"/>
      <c r="F138" s="1"/>
      <c r="G138" s="1"/>
      <c r="H138" s="1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  <c r="IR138" s="1"/>
      <c r="IS138" s="1"/>
      <c r="IT138" s="1"/>
      <c r="IU138" s="1"/>
    </row>
    <row r="139" spans="1:255" ht="12.75">
      <c r="A139" s="1"/>
      <c r="B139" s="1"/>
      <c r="C139" s="1"/>
      <c r="D139" s="1"/>
      <c r="E139" s="36"/>
      <c r="F139" s="1"/>
      <c r="G139" s="1"/>
      <c r="H139" s="1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  <c r="IP139" s="1"/>
      <c r="IQ139" s="1"/>
      <c r="IR139" s="1"/>
      <c r="IS139" s="1"/>
      <c r="IT139" s="1"/>
      <c r="IU139" s="1"/>
    </row>
    <row r="140" spans="1:255" ht="12.75">
      <c r="A140" s="1"/>
      <c r="B140" s="1"/>
      <c r="C140" s="1"/>
      <c r="D140" s="1"/>
      <c r="E140" s="36"/>
      <c r="F140" s="1"/>
      <c r="G140" s="1"/>
      <c r="H140" s="1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  <c r="IQ140" s="1"/>
      <c r="IR140" s="1"/>
      <c r="IS140" s="1"/>
      <c r="IT140" s="1"/>
      <c r="IU140" s="1"/>
    </row>
    <row r="141" spans="1:255" ht="12.75">
      <c r="A141" s="1"/>
      <c r="B141" s="1"/>
      <c r="C141" s="1"/>
      <c r="D141" s="1"/>
      <c r="E141" s="36"/>
      <c r="F141" s="1"/>
      <c r="G141" s="1"/>
      <c r="H141" s="1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  <c r="IP141" s="1"/>
      <c r="IQ141" s="1"/>
      <c r="IR141" s="1"/>
      <c r="IS141" s="1"/>
      <c r="IT141" s="1"/>
      <c r="IU141" s="1"/>
    </row>
    <row r="142" spans="1:255" ht="12.75">
      <c r="A142" s="1"/>
      <c r="B142" s="1"/>
      <c r="C142" s="1"/>
      <c r="D142" s="1"/>
      <c r="E142" s="36"/>
      <c r="F142" s="1"/>
      <c r="G142" s="1"/>
      <c r="H142" s="1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  <c r="IP142" s="1"/>
      <c r="IQ142" s="1"/>
      <c r="IR142" s="1"/>
      <c r="IS142" s="1"/>
      <c r="IT142" s="1"/>
      <c r="IU142" s="1"/>
    </row>
    <row r="143" spans="1:255" ht="12.75">
      <c r="A143" s="1"/>
      <c r="B143" s="1"/>
      <c r="C143" s="1"/>
      <c r="D143" s="1"/>
      <c r="E143" s="36"/>
      <c r="F143" s="1"/>
      <c r="G143" s="1"/>
      <c r="H143" s="1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  <c r="IQ143" s="1"/>
      <c r="IR143" s="1"/>
      <c r="IS143" s="1"/>
      <c r="IT143" s="1"/>
      <c r="IU143" s="1"/>
    </row>
    <row r="144" spans="1:255" ht="12.75">
      <c r="A144" s="1"/>
      <c r="B144" s="1"/>
      <c r="C144" s="1"/>
      <c r="D144" s="1"/>
      <c r="E144" s="36"/>
      <c r="F144" s="1"/>
      <c r="G144" s="1"/>
      <c r="H144" s="1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  <c r="IP144" s="1"/>
      <c r="IQ144" s="1"/>
      <c r="IR144" s="1"/>
      <c r="IS144" s="1"/>
      <c r="IT144" s="1"/>
      <c r="IU144" s="1"/>
    </row>
    <row r="145" spans="1:255" ht="12.75">
      <c r="A145" s="1"/>
      <c r="B145" s="1"/>
      <c r="C145" s="1"/>
      <c r="D145" s="1"/>
      <c r="E145" s="36"/>
      <c r="F145" s="1"/>
      <c r="G145" s="1"/>
      <c r="H145" s="1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  <c r="IP145" s="1"/>
      <c r="IQ145" s="1"/>
      <c r="IR145" s="1"/>
      <c r="IS145" s="1"/>
      <c r="IT145" s="1"/>
      <c r="IU145" s="1"/>
    </row>
    <row r="146" spans="1:255" ht="12.75">
      <c r="A146" s="1"/>
      <c r="B146" s="1"/>
      <c r="C146" s="1"/>
      <c r="D146" s="1"/>
      <c r="E146" s="36"/>
      <c r="F146" s="1"/>
      <c r="G146" s="1"/>
      <c r="H146" s="1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  <c r="IP146" s="1"/>
      <c r="IQ146" s="1"/>
      <c r="IR146" s="1"/>
      <c r="IS146" s="1"/>
      <c r="IT146" s="1"/>
      <c r="IU146" s="1"/>
    </row>
    <row r="147" spans="1:255" ht="12.75">
      <c r="A147" s="1"/>
      <c r="B147" s="1"/>
      <c r="C147" s="1"/>
      <c r="D147" s="1"/>
      <c r="E147" s="36"/>
      <c r="F147" s="1"/>
      <c r="G147" s="1"/>
      <c r="H147" s="1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  <c r="IQ147" s="1"/>
      <c r="IR147" s="1"/>
      <c r="IS147" s="1"/>
      <c r="IT147" s="1"/>
      <c r="IU147" s="1"/>
    </row>
    <row r="148" spans="1:255" ht="12.75">
      <c r="A148" s="1"/>
      <c r="B148" s="1"/>
      <c r="C148" s="1"/>
      <c r="D148" s="1"/>
      <c r="E148" s="36"/>
      <c r="F148" s="1"/>
      <c r="G148" s="1"/>
      <c r="H148" s="1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  <c r="IP148" s="1"/>
      <c r="IQ148" s="1"/>
      <c r="IR148" s="1"/>
      <c r="IS148" s="1"/>
      <c r="IT148" s="1"/>
      <c r="IU148" s="1"/>
    </row>
    <row r="149" spans="1:255" ht="12.75">
      <c r="A149" s="1"/>
      <c r="B149" s="1"/>
      <c r="C149" s="1"/>
      <c r="D149" s="1"/>
      <c r="E149" s="36"/>
      <c r="F149" s="1"/>
      <c r="G149" s="1"/>
      <c r="H149" s="1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  <c r="IQ149" s="1"/>
      <c r="IR149" s="1"/>
      <c r="IS149" s="1"/>
      <c r="IT149" s="1"/>
      <c r="IU149" s="1"/>
    </row>
    <row r="150" spans="1:255" ht="12.75">
      <c r="A150" s="1"/>
      <c r="B150" s="1"/>
      <c r="C150" s="1"/>
      <c r="D150" s="1"/>
      <c r="E150" s="36"/>
      <c r="F150" s="1"/>
      <c r="G150" s="1"/>
      <c r="H150" s="1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  <c r="IR150" s="1"/>
      <c r="IS150" s="1"/>
      <c r="IT150" s="1"/>
      <c r="IU150" s="1"/>
    </row>
    <row r="151" spans="1:255" ht="12.75">
      <c r="A151" s="1"/>
      <c r="B151" s="1"/>
      <c r="C151" s="1"/>
      <c r="D151" s="1"/>
      <c r="E151" s="36"/>
      <c r="F151" s="1"/>
      <c r="G151" s="1"/>
      <c r="H151" s="1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  <c r="IR151" s="1"/>
      <c r="IS151" s="1"/>
      <c r="IT151" s="1"/>
      <c r="IU151" s="1"/>
    </row>
    <row r="152" spans="1:255" ht="12.75">
      <c r="A152" s="1"/>
      <c r="B152" s="1"/>
      <c r="C152" s="1"/>
      <c r="D152" s="1"/>
      <c r="E152" s="36"/>
      <c r="F152" s="1"/>
      <c r="G152" s="1"/>
      <c r="H152" s="1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  <c r="IT152" s="1"/>
      <c r="IU152" s="1"/>
    </row>
    <row r="153" spans="1:255" ht="12.75">
      <c r="A153" s="1"/>
      <c r="B153" s="1"/>
      <c r="C153" s="1"/>
      <c r="D153" s="1"/>
      <c r="E153" s="36"/>
      <c r="F153" s="1"/>
      <c r="G153" s="1"/>
      <c r="H153" s="1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  <c r="IP153" s="1"/>
      <c r="IQ153" s="1"/>
      <c r="IR153" s="1"/>
      <c r="IS153" s="1"/>
      <c r="IT153" s="1"/>
      <c r="IU153" s="1"/>
    </row>
    <row r="154" spans="1:255" ht="12.75">
      <c r="A154" s="1"/>
      <c r="B154" s="1"/>
      <c r="C154" s="1"/>
      <c r="D154" s="1"/>
      <c r="E154" s="36"/>
      <c r="F154" s="1"/>
      <c r="G154" s="1"/>
      <c r="H154" s="1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  <c r="IP154" s="1"/>
      <c r="IQ154" s="1"/>
      <c r="IR154" s="1"/>
      <c r="IS154" s="1"/>
      <c r="IT154" s="1"/>
      <c r="IU154" s="1"/>
    </row>
    <row r="155" spans="1:255" ht="12.75">
      <c r="A155" s="1"/>
      <c r="B155" s="1"/>
      <c r="C155" s="1"/>
      <c r="D155" s="1"/>
      <c r="E155" s="36"/>
      <c r="F155" s="1"/>
      <c r="G155" s="1"/>
      <c r="H155" s="1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  <c r="IU155" s="1"/>
    </row>
    <row r="156" spans="1:255" ht="12.75">
      <c r="A156" s="1"/>
      <c r="B156" s="1"/>
      <c r="C156" s="1"/>
      <c r="D156" s="1"/>
      <c r="E156" s="36"/>
      <c r="F156" s="1"/>
      <c r="G156" s="1"/>
      <c r="H156" s="1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  <c r="IR156" s="1"/>
      <c r="IS156" s="1"/>
      <c r="IT156" s="1"/>
      <c r="IU156" s="1"/>
    </row>
    <row r="157" spans="1:255" ht="12.75">
      <c r="A157" s="1"/>
      <c r="B157" s="1"/>
      <c r="C157" s="1"/>
      <c r="D157" s="1"/>
      <c r="E157" s="36"/>
      <c r="F157" s="1"/>
      <c r="G157" s="1"/>
      <c r="H157" s="1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  <c r="IR157" s="1"/>
      <c r="IS157" s="1"/>
      <c r="IT157" s="1"/>
      <c r="IU157" s="1"/>
    </row>
    <row r="158" spans="1:255" ht="12.75">
      <c r="A158" s="1"/>
      <c r="B158" s="1"/>
      <c r="C158" s="1"/>
      <c r="D158" s="1"/>
      <c r="E158" s="36"/>
      <c r="F158" s="1"/>
      <c r="G158" s="1"/>
      <c r="H158" s="1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  <c r="IP158" s="1"/>
      <c r="IQ158" s="1"/>
      <c r="IR158" s="1"/>
      <c r="IS158" s="1"/>
      <c r="IT158" s="1"/>
      <c r="IU158" s="1"/>
    </row>
    <row r="159" spans="1:255" ht="12.75">
      <c r="A159" s="1"/>
      <c r="B159" s="1"/>
      <c r="C159" s="1"/>
      <c r="D159" s="1"/>
      <c r="E159" s="36"/>
      <c r="F159" s="1"/>
      <c r="G159" s="1"/>
      <c r="H159" s="1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  <c r="IM159" s="1"/>
      <c r="IN159" s="1"/>
      <c r="IO159" s="1"/>
      <c r="IP159" s="1"/>
      <c r="IQ159" s="1"/>
      <c r="IR159" s="1"/>
      <c r="IS159" s="1"/>
      <c r="IT159" s="1"/>
      <c r="IU159" s="1"/>
    </row>
    <row r="160" spans="1:255" ht="12.75">
      <c r="A160" s="1"/>
      <c r="B160" s="1"/>
      <c r="C160" s="1"/>
      <c r="D160" s="1"/>
      <c r="E160" s="36"/>
      <c r="F160" s="1"/>
      <c r="G160" s="1"/>
      <c r="H160" s="1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  <c r="IM160" s="1"/>
      <c r="IN160" s="1"/>
      <c r="IO160" s="1"/>
      <c r="IP160" s="1"/>
      <c r="IQ160" s="1"/>
      <c r="IR160" s="1"/>
      <c r="IS160" s="1"/>
      <c r="IT160" s="1"/>
      <c r="IU160" s="1"/>
    </row>
    <row r="161" spans="1:255" ht="12.75">
      <c r="A161" s="1"/>
      <c r="B161" s="1"/>
      <c r="C161" s="1"/>
      <c r="D161" s="1"/>
      <c r="E161" s="36"/>
      <c r="F161" s="1"/>
      <c r="G161" s="1"/>
      <c r="H161" s="1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  <c r="IJ161" s="1"/>
      <c r="IK161" s="1"/>
      <c r="IL161" s="1"/>
      <c r="IM161" s="1"/>
      <c r="IN161" s="1"/>
      <c r="IO161" s="1"/>
      <c r="IP161" s="1"/>
      <c r="IQ161" s="1"/>
      <c r="IR161" s="1"/>
      <c r="IS161" s="1"/>
      <c r="IT161" s="1"/>
      <c r="IU161" s="1"/>
    </row>
    <row r="162" spans="1:255" ht="12.75">
      <c r="A162" s="1"/>
      <c r="B162" s="1"/>
      <c r="C162" s="1"/>
      <c r="D162" s="1"/>
      <c r="E162" s="36"/>
      <c r="F162" s="1"/>
      <c r="G162" s="1"/>
      <c r="H162" s="1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  <c r="IK162" s="1"/>
      <c r="IL162" s="1"/>
      <c r="IM162" s="1"/>
      <c r="IN162" s="1"/>
      <c r="IO162" s="1"/>
      <c r="IP162" s="1"/>
      <c r="IQ162" s="1"/>
      <c r="IR162" s="1"/>
      <c r="IS162" s="1"/>
      <c r="IT162" s="1"/>
      <c r="IU162" s="1"/>
    </row>
    <row r="163" spans="1:255" ht="12.75">
      <c r="A163" s="1"/>
      <c r="B163" s="1"/>
      <c r="C163" s="1"/>
      <c r="D163" s="1"/>
      <c r="E163" s="36"/>
      <c r="F163" s="1"/>
      <c r="G163" s="1"/>
      <c r="H163" s="1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  <c r="IJ163" s="1"/>
      <c r="IK163" s="1"/>
      <c r="IL163" s="1"/>
      <c r="IM163" s="1"/>
      <c r="IN163" s="1"/>
      <c r="IO163" s="1"/>
      <c r="IP163" s="1"/>
      <c r="IQ163" s="1"/>
      <c r="IR163" s="1"/>
      <c r="IS163" s="1"/>
      <c r="IT163" s="1"/>
      <c r="IU163" s="1"/>
    </row>
    <row r="164" spans="1:255" ht="12.75">
      <c r="A164" s="1"/>
      <c r="B164" s="1"/>
      <c r="C164" s="1"/>
      <c r="D164" s="1"/>
      <c r="E164" s="36"/>
      <c r="F164" s="1"/>
      <c r="G164" s="1"/>
      <c r="H164" s="1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  <c r="IM164" s="1"/>
      <c r="IN164" s="1"/>
      <c r="IO164" s="1"/>
      <c r="IP164" s="1"/>
      <c r="IQ164" s="1"/>
      <c r="IR164" s="1"/>
      <c r="IS164" s="1"/>
      <c r="IT164" s="1"/>
      <c r="IU164" s="1"/>
    </row>
    <row r="165" spans="1:255" ht="12.75">
      <c r="A165" s="1"/>
      <c r="B165" s="1"/>
      <c r="C165" s="1"/>
      <c r="D165" s="1"/>
      <c r="E165" s="36"/>
      <c r="F165" s="1"/>
      <c r="G165" s="1"/>
      <c r="H165" s="1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  <c r="IM165" s="1"/>
      <c r="IN165" s="1"/>
      <c r="IO165" s="1"/>
      <c r="IP165" s="1"/>
      <c r="IQ165" s="1"/>
      <c r="IR165" s="1"/>
      <c r="IS165" s="1"/>
      <c r="IT165" s="1"/>
      <c r="IU165" s="1"/>
    </row>
    <row r="166" spans="1:255" ht="12.75">
      <c r="A166" s="1"/>
      <c r="B166" s="1"/>
      <c r="C166" s="1"/>
      <c r="D166" s="1"/>
      <c r="E166" s="36"/>
      <c r="F166" s="1"/>
      <c r="G166" s="1"/>
      <c r="H166" s="1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  <c r="IE166" s="1"/>
      <c r="IF166" s="1"/>
      <c r="IG166" s="1"/>
      <c r="IH166" s="1"/>
      <c r="II166" s="1"/>
      <c r="IJ166" s="1"/>
      <c r="IK166" s="1"/>
      <c r="IL166" s="1"/>
      <c r="IM166" s="1"/>
      <c r="IN166" s="1"/>
      <c r="IO166" s="1"/>
      <c r="IP166" s="1"/>
      <c r="IQ166" s="1"/>
      <c r="IR166" s="1"/>
      <c r="IS166" s="1"/>
      <c r="IT166" s="1"/>
      <c r="IU166" s="1"/>
    </row>
    <row r="167" spans="1:255" ht="12.75">
      <c r="A167" s="1"/>
      <c r="B167" s="1"/>
      <c r="C167" s="1"/>
      <c r="D167" s="1"/>
      <c r="E167" s="36"/>
      <c r="F167" s="1"/>
      <c r="G167" s="1"/>
      <c r="H167" s="1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  <c r="IM167" s="1"/>
      <c r="IN167" s="1"/>
      <c r="IO167" s="1"/>
      <c r="IP167" s="1"/>
      <c r="IQ167" s="1"/>
      <c r="IR167" s="1"/>
      <c r="IS167" s="1"/>
      <c r="IT167" s="1"/>
      <c r="IU167" s="1"/>
    </row>
    <row r="168" spans="1:255" ht="12.75">
      <c r="A168" s="1"/>
      <c r="B168" s="1"/>
      <c r="C168" s="1"/>
      <c r="D168" s="1"/>
      <c r="E168" s="36"/>
      <c r="F168" s="1"/>
      <c r="G168" s="1"/>
      <c r="H168" s="1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  <c r="IF168" s="1"/>
      <c r="IG168" s="1"/>
      <c r="IH168" s="1"/>
      <c r="II168" s="1"/>
      <c r="IJ168" s="1"/>
      <c r="IK168" s="1"/>
      <c r="IL168" s="1"/>
      <c r="IM168" s="1"/>
      <c r="IN168" s="1"/>
      <c r="IO168" s="1"/>
      <c r="IP168" s="1"/>
      <c r="IQ168" s="1"/>
      <c r="IR168" s="1"/>
      <c r="IS168" s="1"/>
      <c r="IT168" s="1"/>
      <c r="IU168" s="1"/>
    </row>
    <row r="169" spans="1:255" ht="12.75">
      <c r="A169" s="1"/>
      <c r="B169" s="1"/>
      <c r="C169" s="1"/>
      <c r="D169" s="1"/>
      <c r="E169" s="36"/>
      <c r="F169" s="1"/>
      <c r="G169" s="1"/>
      <c r="H169" s="1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  <c r="II169" s="1"/>
      <c r="IJ169" s="1"/>
      <c r="IK169" s="1"/>
      <c r="IL169" s="1"/>
      <c r="IM169" s="1"/>
      <c r="IN169" s="1"/>
      <c r="IO169" s="1"/>
      <c r="IP169" s="1"/>
      <c r="IQ169" s="1"/>
      <c r="IR169" s="1"/>
      <c r="IS169" s="1"/>
      <c r="IT169" s="1"/>
      <c r="IU169" s="1"/>
    </row>
    <row r="170" spans="1:255" ht="12.75">
      <c r="A170" s="1"/>
      <c r="B170" s="1"/>
      <c r="C170" s="1"/>
      <c r="D170" s="1"/>
      <c r="E170" s="36"/>
      <c r="F170" s="1"/>
      <c r="G170" s="1"/>
      <c r="H170" s="1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  <c r="IE170" s="1"/>
      <c r="IF170" s="1"/>
      <c r="IG170" s="1"/>
      <c r="IH170" s="1"/>
      <c r="II170" s="1"/>
      <c r="IJ170" s="1"/>
      <c r="IK170" s="1"/>
      <c r="IL170" s="1"/>
      <c r="IM170" s="1"/>
      <c r="IN170" s="1"/>
      <c r="IO170" s="1"/>
      <c r="IP170" s="1"/>
      <c r="IQ170" s="1"/>
      <c r="IR170" s="1"/>
      <c r="IS170" s="1"/>
      <c r="IT170" s="1"/>
      <c r="IU170" s="1"/>
    </row>
    <row r="171" spans="1:255" ht="12.75">
      <c r="A171" s="1"/>
      <c r="B171" s="1"/>
      <c r="C171" s="1"/>
      <c r="D171" s="1"/>
      <c r="E171" s="36"/>
      <c r="F171" s="1"/>
      <c r="G171" s="1"/>
      <c r="H171" s="1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  <c r="IE171" s="1"/>
      <c r="IF171" s="1"/>
      <c r="IG171" s="1"/>
      <c r="IH171" s="1"/>
      <c r="II171" s="1"/>
      <c r="IJ171" s="1"/>
      <c r="IK171" s="1"/>
      <c r="IL171" s="1"/>
      <c r="IM171" s="1"/>
      <c r="IN171" s="1"/>
      <c r="IO171" s="1"/>
      <c r="IP171" s="1"/>
      <c r="IQ171" s="1"/>
      <c r="IR171" s="1"/>
      <c r="IS171" s="1"/>
      <c r="IT171" s="1"/>
      <c r="IU171" s="1"/>
    </row>
    <row r="172" spans="1:255" ht="12.75">
      <c r="A172" s="1"/>
      <c r="B172" s="1"/>
      <c r="C172" s="1"/>
      <c r="D172" s="1"/>
      <c r="E172" s="36"/>
      <c r="F172" s="1"/>
      <c r="G172" s="1"/>
      <c r="H172" s="1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1"/>
      <c r="IF172" s="1"/>
      <c r="IG172" s="1"/>
      <c r="IH172" s="1"/>
      <c r="II172" s="1"/>
      <c r="IJ172" s="1"/>
      <c r="IK172" s="1"/>
      <c r="IL172" s="1"/>
      <c r="IM172" s="1"/>
      <c r="IN172" s="1"/>
      <c r="IO172" s="1"/>
      <c r="IP172" s="1"/>
      <c r="IQ172" s="1"/>
      <c r="IR172" s="1"/>
      <c r="IS172" s="1"/>
      <c r="IT172" s="1"/>
      <c r="IU172" s="1"/>
    </row>
    <row r="173" spans="1:255" ht="12.75">
      <c r="A173" s="1"/>
      <c r="B173" s="1"/>
      <c r="C173" s="1"/>
      <c r="D173" s="1"/>
      <c r="E173" s="36"/>
      <c r="F173" s="1"/>
      <c r="G173" s="1"/>
      <c r="H173" s="1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  <c r="IE173" s="1"/>
      <c r="IF173" s="1"/>
      <c r="IG173" s="1"/>
      <c r="IH173" s="1"/>
      <c r="II173" s="1"/>
      <c r="IJ173" s="1"/>
      <c r="IK173" s="1"/>
      <c r="IL173" s="1"/>
      <c r="IM173" s="1"/>
      <c r="IN173" s="1"/>
      <c r="IO173" s="1"/>
      <c r="IP173" s="1"/>
      <c r="IQ173" s="1"/>
      <c r="IR173" s="1"/>
      <c r="IS173" s="1"/>
      <c r="IT173" s="1"/>
      <c r="IU173" s="1"/>
    </row>
    <row r="174" spans="1:255" ht="12.75">
      <c r="A174" s="1"/>
      <c r="B174" s="1"/>
      <c r="C174" s="1"/>
      <c r="D174" s="1"/>
      <c r="E174" s="36"/>
      <c r="F174" s="1"/>
      <c r="G174" s="1"/>
      <c r="H174" s="1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  <c r="IE174" s="1"/>
      <c r="IF174" s="1"/>
      <c r="IG174" s="1"/>
      <c r="IH174" s="1"/>
      <c r="II174" s="1"/>
      <c r="IJ174" s="1"/>
      <c r="IK174" s="1"/>
      <c r="IL174" s="1"/>
      <c r="IM174" s="1"/>
      <c r="IN174" s="1"/>
      <c r="IO174" s="1"/>
      <c r="IP174" s="1"/>
      <c r="IQ174" s="1"/>
      <c r="IR174" s="1"/>
      <c r="IS174" s="1"/>
      <c r="IT174" s="1"/>
      <c r="IU174" s="1"/>
    </row>
    <row r="175" spans="1:255" ht="12.75">
      <c r="A175" s="1"/>
      <c r="B175" s="1"/>
      <c r="C175" s="1"/>
      <c r="D175" s="1"/>
      <c r="E175" s="36"/>
      <c r="F175" s="1"/>
      <c r="G175" s="1"/>
      <c r="H175" s="1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  <c r="IH175" s="1"/>
      <c r="II175" s="1"/>
      <c r="IJ175" s="1"/>
      <c r="IK175" s="1"/>
      <c r="IL175" s="1"/>
      <c r="IM175" s="1"/>
      <c r="IN175" s="1"/>
      <c r="IO175" s="1"/>
      <c r="IP175" s="1"/>
      <c r="IQ175" s="1"/>
      <c r="IR175" s="1"/>
      <c r="IS175" s="1"/>
      <c r="IT175" s="1"/>
      <c r="IU175" s="1"/>
    </row>
    <row r="176" spans="1:255" ht="12.75">
      <c r="A176" s="1"/>
      <c r="B176" s="1"/>
      <c r="C176" s="1"/>
      <c r="D176" s="1"/>
      <c r="E176" s="36"/>
      <c r="F176" s="1"/>
      <c r="G176" s="1"/>
      <c r="H176" s="1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  <c r="II176" s="1"/>
      <c r="IJ176" s="1"/>
      <c r="IK176" s="1"/>
      <c r="IL176" s="1"/>
      <c r="IM176" s="1"/>
      <c r="IN176" s="1"/>
      <c r="IO176" s="1"/>
      <c r="IP176" s="1"/>
      <c r="IQ176" s="1"/>
      <c r="IR176" s="1"/>
      <c r="IS176" s="1"/>
      <c r="IT176" s="1"/>
      <c r="IU176" s="1"/>
    </row>
    <row r="177" spans="1:255" ht="12.75">
      <c r="A177" s="1"/>
      <c r="B177" s="1"/>
      <c r="C177" s="1"/>
      <c r="D177" s="1"/>
      <c r="E177" s="36"/>
      <c r="F177" s="1"/>
      <c r="G177" s="1"/>
      <c r="H177" s="1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  <c r="II177" s="1"/>
      <c r="IJ177" s="1"/>
      <c r="IK177" s="1"/>
      <c r="IL177" s="1"/>
      <c r="IM177" s="1"/>
      <c r="IN177" s="1"/>
      <c r="IO177" s="1"/>
      <c r="IP177" s="1"/>
      <c r="IQ177" s="1"/>
      <c r="IR177" s="1"/>
      <c r="IS177" s="1"/>
      <c r="IT177" s="1"/>
      <c r="IU177" s="1"/>
    </row>
    <row r="178" spans="1:255" ht="12.75">
      <c r="A178" s="1"/>
      <c r="B178" s="1"/>
      <c r="C178" s="1"/>
      <c r="D178" s="1"/>
      <c r="E178" s="36"/>
      <c r="F178" s="1"/>
      <c r="G178" s="1"/>
      <c r="H178" s="1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  <c r="II178" s="1"/>
      <c r="IJ178" s="1"/>
      <c r="IK178" s="1"/>
      <c r="IL178" s="1"/>
      <c r="IM178" s="1"/>
      <c r="IN178" s="1"/>
      <c r="IO178" s="1"/>
      <c r="IP178" s="1"/>
      <c r="IQ178" s="1"/>
      <c r="IR178" s="1"/>
      <c r="IS178" s="1"/>
      <c r="IT178" s="1"/>
      <c r="IU178" s="1"/>
    </row>
    <row r="179" spans="1:255" ht="12.75">
      <c r="A179" s="1"/>
      <c r="B179" s="1"/>
      <c r="C179" s="1"/>
      <c r="D179" s="1"/>
      <c r="E179" s="36"/>
      <c r="F179" s="1"/>
      <c r="G179" s="1"/>
      <c r="H179" s="1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  <c r="IF179" s="1"/>
      <c r="IG179" s="1"/>
      <c r="IH179" s="1"/>
      <c r="II179" s="1"/>
      <c r="IJ179" s="1"/>
      <c r="IK179" s="1"/>
      <c r="IL179" s="1"/>
      <c r="IM179" s="1"/>
      <c r="IN179" s="1"/>
      <c r="IO179" s="1"/>
      <c r="IP179" s="1"/>
      <c r="IQ179" s="1"/>
      <c r="IR179" s="1"/>
      <c r="IS179" s="1"/>
      <c r="IT179" s="1"/>
      <c r="IU179" s="1"/>
    </row>
    <row r="180" spans="1:255" ht="12.75">
      <c r="A180" s="1"/>
      <c r="B180" s="1"/>
      <c r="C180" s="1"/>
      <c r="D180" s="1"/>
      <c r="E180" s="36"/>
      <c r="F180" s="1"/>
      <c r="G180" s="1"/>
      <c r="H180" s="1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  <c r="II180" s="1"/>
      <c r="IJ180" s="1"/>
      <c r="IK180" s="1"/>
      <c r="IL180" s="1"/>
      <c r="IM180" s="1"/>
      <c r="IN180" s="1"/>
      <c r="IO180" s="1"/>
      <c r="IP180" s="1"/>
      <c r="IQ180" s="1"/>
      <c r="IR180" s="1"/>
      <c r="IS180" s="1"/>
      <c r="IT180" s="1"/>
      <c r="IU180" s="1"/>
    </row>
    <row r="181" spans="1:255" ht="12.75">
      <c r="A181" s="1"/>
      <c r="B181" s="1"/>
      <c r="C181" s="1"/>
      <c r="D181" s="1"/>
      <c r="E181" s="36"/>
      <c r="F181" s="1"/>
      <c r="G181" s="1"/>
      <c r="H181" s="1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  <c r="IE181" s="1"/>
      <c r="IF181" s="1"/>
      <c r="IG181" s="1"/>
      <c r="IH181" s="1"/>
      <c r="II181" s="1"/>
      <c r="IJ181" s="1"/>
      <c r="IK181" s="1"/>
      <c r="IL181" s="1"/>
      <c r="IM181" s="1"/>
      <c r="IN181" s="1"/>
      <c r="IO181" s="1"/>
      <c r="IP181" s="1"/>
      <c r="IQ181" s="1"/>
      <c r="IR181" s="1"/>
      <c r="IS181" s="1"/>
      <c r="IT181" s="1"/>
      <c r="IU181" s="1"/>
    </row>
    <row r="182" spans="1:255" ht="12.75">
      <c r="A182" s="1"/>
      <c r="B182" s="1"/>
      <c r="C182" s="1"/>
      <c r="D182" s="1"/>
      <c r="E182" s="36"/>
      <c r="F182" s="1"/>
      <c r="G182" s="1"/>
      <c r="H182" s="1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  <c r="IJ182" s="1"/>
      <c r="IK182" s="1"/>
      <c r="IL182" s="1"/>
      <c r="IM182" s="1"/>
      <c r="IN182" s="1"/>
      <c r="IO182" s="1"/>
      <c r="IP182" s="1"/>
      <c r="IQ182" s="1"/>
      <c r="IR182" s="1"/>
      <c r="IS182" s="1"/>
      <c r="IT182" s="1"/>
      <c r="IU182" s="1"/>
    </row>
    <row r="183" spans="1:255" ht="12.75">
      <c r="A183" s="1"/>
      <c r="B183" s="1"/>
      <c r="C183" s="1"/>
      <c r="D183" s="1"/>
      <c r="E183" s="36"/>
      <c r="F183" s="1"/>
      <c r="G183" s="1"/>
      <c r="H183" s="1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1"/>
      <c r="IE183" s="1"/>
      <c r="IF183" s="1"/>
      <c r="IG183" s="1"/>
      <c r="IH183" s="1"/>
      <c r="II183" s="1"/>
      <c r="IJ183" s="1"/>
      <c r="IK183" s="1"/>
      <c r="IL183" s="1"/>
      <c r="IM183" s="1"/>
      <c r="IN183" s="1"/>
      <c r="IO183" s="1"/>
      <c r="IP183" s="1"/>
      <c r="IQ183" s="1"/>
      <c r="IR183" s="1"/>
      <c r="IS183" s="1"/>
      <c r="IT183" s="1"/>
      <c r="IU183" s="1"/>
    </row>
    <row r="184" spans="1:255" ht="12.75">
      <c r="A184" s="1"/>
      <c r="B184" s="1"/>
      <c r="C184" s="1"/>
      <c r="D184" s="1"/>
      <c r="E184" s="36"/>
      <c r="F184" s="1"/>
      <c r="G184" s="1"/>
      <c r="H184" s="1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  <c r="IE184" s="1"/>
      <c r="IF184" s="1"/>
      <c r="IG184" s="1"/>
      <c r="IH184" s="1"/>
      <c r="II184" s="1"/>
      <c r="IJ184" s="1"/>
      <c r="IK184" s="1"/>
      <c r="IL184" s="1"/>
      <c r="IM184" s="1"/>
      <c r="IN184" s="1"/>
      <c r="IO184" s="1"/>
      <c r="IP184" s="1"/>
      <c r="IQ184" s="1"/>
      <c r="IR184" s="1"/>
      <c r="IS184" s="1"/>
      <c r="IT184" s="1"/>
      <c r="IU184" s="1"/>
    </row>
    <row r="185" spans="1:255" ht="12.75">
      <c r="A185" s="1"/>
      <c r="B185" s="1"/>
      <c r="C185" s="1"/>
      <c r="D185" s="1"/>
      <c r="E185" s="36"/>
      <c r="F185" s="1"/>
      <c r="G185" s="1"/>
      <c r="H185" s="1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  <c r="IE185" s="1"/>
      <c r="IF185" s="1"/>
      <c r="IG185" s="1"/>
      <c r="IH185" s="1"/>
      <c r="II185" s="1"/>
      <c r="IJ185" s="1"/>
      <c r="IK185" s="1"/>
      <c r="IL185" s="1"/>
      <c r="IM185" s="1"/>
      <c r="IN185" s="1"/>
      <c r="IO185" s="1"/>
      <c r="IP185" s="1"/>
      <c r="IQ185" s="1"/>
      <c r="IR185" s="1"/>
      <c r="IS185" s="1"/>
      <c r="IT185" s="1"/>
      <c r="IU185" s="1"/>
    </row>
    <row r="186" spans="1:255" ht="12.75">
      <c r="A186" s="1"/>
      <c r="B186" s="1"/>
      <c r="C186" s="1"/>
      <c r="D186" s="1"/>
      <c r="E186" s="36"/>
      <c r="F186" s="1"/>
      <c r="G186" s="1"/>
      <c r="H186" s="1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  <c r="IE186" s="1"/>
      <c r="IF186" s="1"/>
      <c r="IG186" s="1"/>
      <c r="IH186" s="1"/>
      <c r="II186" s="1"/>
      <c r="IJ186" s="1"/>
      <c r="IK186" s="1"/>
      <c r="IL186" s="1"/>
      <c r="IM186" s="1"/>
      <c r="IN186" s="1"/>
      <c r="IO186" s="1"/>
      <c r="IP186" s="1"/>
      <c r="IQ186" s="1"/>
      <c r="IR186" s="1"/>
      <c r="IS186" s="1"/>
      <c r="IT186" s="1"/>
      <c r="IU186" s="1"/>
    </row>
    <row r="187" spans="1:255" ht="12.75">
      <c r="A187" s="1"/>
      <c r="B187" s="1"/>
      <c r="C187" s="1"/>
      <c r="D187" s="1"/>
      <c r="E187" s="36"/>
      <c r="F187" s="1"/>
      <c r="G187" s="1"/>
      <c r="H187" s="1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  <c r="IE187" s="1"/>
      <c r="IF187" s="1"/>
      <c r="IG187" s="1"/>
      <c r="IH187" s="1"/>
      <c r="II187" s="1"/>
      <c r="IJ187" s="1"/>
      <c r="IK187" s="1"/>
      <c r="IL187" s="1"/>
      <c r="IM187" s="1"/>
      <c r="IN187" s="1"/>
      <c r="IO187" s="1"/>
      <c r="IP187" s="1"/>
      <c r="IQ187" s="1"/>
      <c r="IR187" s="1"/>
      <c r="IS187" s="1"/>
      <c r="IT187" s="1"/>
      <c r="IU187" s="1"/>
    </row>
    <row r="188" spans="1:255" ht="12.75">
      <c r="A188" s="1"/>
      <c r="B188" s="1"/>
      <c r="C188" s="1"/>
      <c r="D188" s="1"/>
      <c r="E188" s="36"/>
      <c r="F188" s="1"/>
      <c r="G188" s="1"/>
      <c r="H188" s="1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  <c r="IA188" s="1"/>
      <c r="IB188" s="1"/>
      <c r="IC188" s="1"/>
      <c r="ID188" s="1"/>
      <c r="IE188" s="1"/>
      <c r="IF188" s="1"/>
      <c r="IG188" s="1"/>
      <c r="IH188" s="1"/>
      <c r="II188" s="1"/>
      <c r="IJ188" s="1"/>
      <c r="IK188" s="1"/>
      <c r="IL188" s="1"/>
      <c r="IM188" s="1"/>
      <c r="IN188" s="1"/>
      <c r="IO188" s="1"/>
      <c r="IP188" s="1"/>
      <c r="IQ188" s="1"/>
      <c r="IR188" s="1"/>
      <c r="IS188" s="1"/>
      <c r="IT188" s="1"/>
      <c r="IU188" s="1"/>
    </row>
    <row r="189" spans="1:255" ht="12.75">
      <c r="A189" s="1"/>
      <c r="B189" s="1"/>
      <c r="C189" s="1"/>
      <c r="D189" s="1"/>
      <c r="E189" s="36"/>
      <c r="F189" s="1"/>
      <c r="G189" s="1"/>
      <c r="H189" s="1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1"/>
      <c r="IE189" s="1"/>
      <c r="IF189" s="1"/>
      <c r="IG189" s="1"/>
      <c r="IH189" s="1"/>
      <c r="II189" s="1"/>
      <c r="IJ189" s="1"/>
      <c r="IK189" s="1"/>
      <c r="IL189" s="1"/>
      <c r="IM189" s="1"/>
      <c r="IN189" s="1"/>
      <c r="IO189" s="1"/>
      <c r="IP189" s="1"/>
      <c r="IQ189" s="1"/>
      <c r="IR189" s="1"/>
      <c r="IS189" s="1"/>
      <c r="IT189" s="1"/>
      <c r="IU189" s="1"/>
    </row>
    <row r="190" spans="1:255" ht="12.75">
      <c r="A190" s="1"/>
      <c r="B190" s="1"/>
      <c r="C190" s="1"/>
      <c r="D190" s="1"/>
      <c r="E190" s="36"/>
      <c r="F190" s="1"/>
      <c r="G190" s="1"/>
      <c r="H190" s="1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"/>
      <c r="ID190" s="1"/>
      <c r="IE190" s="1"/>
      <c r="IF190" s="1"/>
      <c r="IG190" s="1"/>
      <c r="IH190" s="1"/>
      <c r="II190" s="1"/>
      <c r="IJ190" s="1"/>
      <c r="IK190" s="1"/>
      <c r="IL190" s="1"/>
      <c r="IM190" s="1"/>
      <c r="IN190" s="1"/>
      <c r="IO190" s="1"/>
      <c r="IP190" s="1"/>
      <c r="IQ190" s="1"/>
      <c r="IR190" s="1"/>
      <c r="IS190" s="1"/>
      <c r="IT190" s="1"/>
      <c r="IU190" s="1"/>
    </row>
    <row r="191" spans="1:255" ht="12.75">
      <c r="A191" s="1"/>
      <c r="B191" s="1"/>
      <c r="C191" s="1"/>
      <c r="D191" s="1"/>
      <c r="E191" s="36"/>
      <c r="F191" s="1"/>
      <c r="G191" s="1"/>
      <c r="H191" s="1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  <c r="IC191" s="1"/>
      <c r="ID191" s="1"/>
      <c r="IE191" s="1"/>
      <c r="IF191" s="1"/>
      <c r="IG191" s="1"/>
      <c r="IH191" s="1"/>
      <c r="II191" s="1"/>
      <c r="IJ191" s="1"/>
      <c r="IK191" s="1"/>
      <c r="IL191" s="1"/>
      <c r="IM191" s="1"/>
      <c r="IN191" s="1"/>
      <c r="IO191" s="1"/>
      <c r="IP191" s="1"/>
      <c r="IQ191" s="1"/>
      <c r="IR191" s="1"/>
      <c r="IS191" s="1"/>
      <c r="IT191" s="1"/>
      <c r="IU191" s="1"/>
    </row>
    <row r="192" spans="1:255" ht="12.75">
      <c r="A192" s="1"/>
      <c r="B192" s="1"/>
      <c r="C192" s="1"/>
      <c r="D192" s="1"/>
      <c r="E192" s="36"/>
      <c r="F192" s="1"/>
      <c r="G192" s="1"/>
      <c r="H192" s="1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  <c r="IA192" s="1"/>
      <c r="IB192" s="1"/>
      <c r="IC192" s="1"/>
      <c r="ID192" s="1"/>
      <c r="IE192" s="1"/>
      <c r="IF192" s="1"/>
      <c r="IG192" s="1"/>
      <c r="IH192" s="1"/>
      <c r="II192" s="1"/>
      <c r="IJ192" s="1"/>
      <c r="IK192" s="1"/>
      <c r="IL192" s="1"/>
      <c r="IM192" s="1"/>
      <c r="IN192" s="1"/>
      <c r="IO192" s="1"/>
      <c r="IP192" s="1"/>
      <c r="IQ192" s="1"/>
      <c r="IR192" s="1"/>
      <c r="IS192" s="1"/>
      <c r="IT192" s="1"/>
      <c r="IU192" s="1"/>
    </row>
    <row r="193" spans="1:255" ht="12.75">
      <c r="A193" s="1"/>
      <c r="B193" s="1"/>
      <c r="C193" s="1"/>
      <c r="D193" s="1"/>
      <c r="E193" s="36"/>
      <c r="F193" s="1"/>
      <c r="G193" s="1"/>
      <c r="H193" s="1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  <c r="IJ193" s="1"/>
      <c r="IK193" s="1"/>
      <c r="IL193" s="1"/>
      <c r="IM193" s="1"/>
      <c r="IN193" s="1"/>
      <c r="IO193" s="1"/>
      <c r="IP193" s="1"/>
      <c r="IQ193" s="1"/>
      <c r="IR193" s="1"/>
      <c r="IS193" s="1"/>
      <c r="IT193" s="1"/>
      <c r="IU193" s="1"/>
    </row>
    <row r="194" spans="1:255" ht="12.75">
      <c r="A194" s="1"/>
      <c r="B194" s="1"/>
      <c r="C194" s="1"/>
      <c r="D194" s="1"/>
      <c r="E194" s="36"/>
      <c r="F194" s="1"/>
      <c r="G194" s="1"/>
      <c r="H194" s="1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  <c r="IA194" s="1"/>
      <c r="IB194" s="1"/>
      <c r="IC194" s="1"/>
      <c r="ID194" s="1"/>
      <c r="IE194" s="1"/>
      <c r="IF194" s="1"/>
      <c r="IG194" s="1"/>
      <c r="IH194" s="1"/>
      <c r="II194" s="1"/>
      <c r="IJ194" s="1"/>
      <c r="IK194" s="1"/>
      <c r="IL194" s="1"/>
      <c r="IM194" s="1"/>
      <c r="IN194" s="1"/>
      <c r="IO194" s="1"/>
      <c r="IP194" s="1"/>
      <c r="IQ194" s="1"/>
      <c r="IR194" s="1"/>
      <c r="IS194" s="1"/>
      <c r="IT194" s="1"/>
      <c r="IU194" s="1"/>
    </row>
    <row r="195" spans="1:255" ht="12.75">
      <c r="A195" s="1"/>
      <c r="B195" s="1"/>
      <c r="C195" s="1"/>
      <c r="D195" s="1"/>
      <c r="E195" s="36"/>
      <c r="F195" s="1"/>
      <c r="G195" s="1"/>
      <c r="H195" s="1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  <c r="IA195" s="1"/>
      <c r="IB195" s="1"/>
      <c r="IC195" s="1"/>
      <c r="ID195" s="1"/>
      <c r="IE195" s="1"/>
      <c r="IF195" s="1"/>
      <c r="IG195" s="1"/>
      <c r="IH195" s="1"/>
      <c r="II195" s="1"/>
      <c r="IJ195" s="1"/>
      <c r="IK195" s="1"/>
      <c r="IL195" s="1"/>
      <c r="IM195" s="1"/>
      <c r="IN195" s="1"/>
      <c r="IO195" s="1"/>
      <c r="IP195" s="1"/>
      <c r="IQ195" s="1"/>
      <c r="IR195" s="1"/>
      <c r="IS195" s="1"/>
      <c r="IT195" s="1"/>
      <c r="IU195" s="1"/>
    </row>
    <row r="196" spans="1:255" ht="12.75">
      <c r="A196" s="1"/>
      <c r="B196" s="1"/>
      <c r="C196" s="1"/>
      <c r="D196" s="1"/>
      <c r="E196" s="36"/>
      <c r="F196" s="1"/>
      <c r="G196" s="1"/>
      <c r="H196" s="1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  <c r="IA196" s="1"/>
      <c r="IB196" s="1"/>
      <c r="IC196" s="1"/>
      <c r="ID196" s="1"/>
      <c r="IE196" s="1"/>
      <c r="IF196" s="1"/>
      <c r="IG196" s="1"/>
      <c r="IH196" s="1"/>
      <c r="II196" s="1"/>
      <c r="IJ196" s="1"/>
      <c r="IK196" s="1"/>
      <c r="IL196" s="1"/>
      <c r="IM196" s="1"/>
      <c r="IN196" s="1"/>
      <c r="IO196" s="1"/>
      <c r="IP196" s="1"/>
      <c r="IQ196" s="1"/>
      <c r="IR196" s="1"/>
      <c r="IS196" s="1"/>
      <c r="IT196" s="1"/>
      <c r="IU196" s="1"/>
    </row>
    <row r="197" spans="1:255" ht="12.75">
      <c r="A197" s="1"/>
      <c r="B197" s="1"/>
      <c r="C197" s="1"/>
      <c r="D197" s="1"/>
      <c r="E197" s="36"/>
      <c r="F197" s="1"/>
      <c r="G197" s="1"/>
      <c r="H197" s="1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  <c r="IE197" s="1"/>
      <c r="IF197" s="1"/>
      <c r="IG197" s="1"/>
      <c r="IH197" s="1"/>
      <c r="II197" s="1"/>
      <c r="IJ197" s="1"/>
      <c r="IK197" s="1"/>
      <c r="IL197" s="1"/>
      <c r="IM197" s="1"/>
      <c r="IN197" s="1"/>
      <c r="IO197" s="1"/>
      <c r="IP197" s="1"/>
      <c r="IQ197" s="1"/>
      <c r="IR197" s="1"/>
      <c r="IS197" s="1"/>
      <c r="IT197" s="1"/>
      <c r="IU197" s="1"/>
    </row>
    <row r="198" spans="8:255" ht="12.75">
      <c r="H198" s="1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  <c r="IA198" s="1"/>
      <c r="IB198" s="1"/>
      <c r="IC198" s="1"/>
      <c r="ID198" s="1"/>
      <c r="IE198" s="1"/>
      <c r="IF198" s="1"/>
      <c r="IG198" s="1"/>
      <c r="IH198" s="1"/>
      <c r="II198" s="1"/>
      <c r="IJ198" s="1"/>
      <c r="IK198" s="1"/>
      <c r="IL198" s="1"/>
      <c r="IM198" s="1"/>
      <c r="IN198" s="1"/>
      <c r="IO198" s="1"/>
      <c r="IP198" s="1"/>
      <c r="IQ198" s="1"/>
      <c r="IR198" s="1"/>
      <c r="IS198" s="1"/>
      <c r="IT198" s="1"/>
      <c r="IU198" s="1"/>
    </row>
    <row r="199" spans="8:255" ht="12.75">
      <c r="H199" s="1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  <c r="IA199" s="1"/>
      <c r="IB199" s="1"/>
      <c r="IC199" s="1"/>
      <c r="ID199" s="1"/>
      <c r="IE199" s="1"/>
      <c r="IF199" s="1"/>
      <c r="IG199" s="1"/>
      <c r="IH199" s="1"/>
      <c r="II199" s="1"/>
      <c r="IJ199" s="1"/>
      <c r="IK199" s="1"/>
      <c r="IL199" s="1"/>
      <c r="IM199" s="1"/>
      <c r="IN199" s="1"/>
      <c r="IO199" s="1"/>
      <c r="IP199" s="1"/>
      <c r="IQ199" s="1"/>
      <c r="IR199" s="1"/>
      <c r="IS199" s="1"/>
      <c r="IT199" s="1"/>
      <c r="IU199" s="1"/>
    </row>
    <row r="200" spans="8:255" ht="12.75">
      <c r="H200" s="1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  <c r="IA200" s="1"/>
      <c r="IB200" s="1"/>
      <c r="IC200" s="1"/>
      <c r="ID200" s="1"/>
      <c r="IE200" s="1"/>
      <c r="IF200" s="1"/>
      <c r="IG200" s="1"/>
      <c r="IH200" s="1"/>
      <c r="II200" s="1"/>
      <c r="IJ200" s="1"/>
      <c r="IK200" s="1"/>
      <c r="IL200" s="1"/>
      <c r="IM200" s="1"/>
      <c r="IN200" s="1"/>
      <c r="IO200" s="1"/>
      <c r="IP200" s="1"/>
      <c r="IQ200" s="1"/>
      <c r="IR200" s="1"/>
      <c r="IS200" s="1"/>
      <c r="IT200" s="1"/>
      <c r="IU200" s="1"/>
    </row>
    <row r="201" spans="8:255" ht="12.75">
      <c r="H201" s="1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  <c r="IA201" s="1"/>
      <c r="IB201" s="1"/>
      <c r="IC201" s="1"/>
      <c r="ID201" s="1"/>
      <c r="IE201" s="1"/>
      <c r="IF201" s="1"/>
      <c r="IG201" s="1"/>
      <c r="IH201" s="1"/>
      <c r="II201" s="1"/>
      <c r="IJ201" s="1"/>
      <c r="IK201" s="1"/>
      <c r="IL201" s="1"/>
      <c r="IM201" s="1"/>
      <c r="IN201" s="1"/>
      <c r="IO201" s="1"/>
      <c r="IP201" s="1"/>
      <c r="IQ201" s="1"/>
      <c r="IR201" s="1"/>
      <c r="IS201" s="1"/>
      <c r="IT201" s="1"/>
      <c r="IU201" s="1"/>
    </row>
    <row r="202" spans="8:255" ht="12.75">
      <c r="H202" s="1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  <c r="HX202" s="1"/>
      <c r="HY202" s="1"/>
      <c r="HZ202" s="1"/>
      <c r="IA202" s="1"/>
      <c r="IB202" s="1"/>
      <c r="IC202" s="1"/>
      <c r="ID202" s="1"/>
      <c r="IE202" s="1"/>
      <c r="IF202" s="1"/>
      <c r="IG202" s="1"/>
      <c r="IH202" s="1"/>
      <c r="II202" s="1"/>
      <c r="IJ202" s="1"/>
      <c r="IK202" s="1"/>
      <c r="IL202" s="1"/>
      <c r="IM202" s="1"/>
      <c r="IN202" s="1"/>
      <c r="IO202" s="1"/>
      <c r="IP202" s="1"/>
      <c r="IQ202" s="1"/>
      <c r="IR202" s="1"/>
      <c r="IS202" s="1"/>
      <c r="IT202" s="1"/>
      <c r="IU202" s="1"/>
    </row>
    <row r="203" spans="8:255" ht="12.75">
      <c r="H203" s="1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  <c r="HV203" s="1"/>
      <c r="HW203" s="1"/>
      <c r="HX203" s="1"/>
      <c r="HY203" s="1"/>
      <c r="HZ203" s="1"/>
      <c r="IA203" s="1"/>
      <c r="IB203" s="1"/>
      <c r="IC203" s="1"/>
      <c r="ID203" s="1"/>
      <c r="IE203" s="1"/>
      <c r="IF203" s="1"/>
      <c r="IG203" s="1"/>
      <c r="IH203" s="1"/>
      <c r="II203" s="1"/>
      <c r="IJ203" s="1"/>
      <c r="IK203" s="1"/>
      <c r="IL203" s="1"/>
      <c r="IM203" s="1"/>
      <c r="IN203" s="1"/>
      <c r="IO203" s="1"/>
      <c r="IP203" s="1"/>
      <c r="IQ203" s="1"/>
      <c r="IR203" s="1"/>
      <c r="IS203" s="1"/>
      <c r="IT203" s="1"/>
      <c r="IU203" s="1"/>
    </row>
    <row r="204" spans="8:255" ht="12.75">
      <c r="H204" s="1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  <c r="HS204" s="1"/>
      <c r="HT204" s="1"/>
      <c r="HU204" s="1"/>
      <c r="HV204" s="1"/>
      <c r="HW204" s="1"/>
      <c r="HX204" s="1"/>
      <c r="HY204" s="1"/>
      <c r="HZ204" s="1"/>
      <c r="IA204" s="1"/>
      <c r="IB204" s="1"/>
      <c r="IC204" s="1"/>
      <c r="ID204" s="1"/>
      <c r="IE204" s="1"/>
      <c r="IF204" s="1"/>
      <c r="IG204" s="1"/>
      <c r="IH204" s="1"/>
      <c r="II204" s="1"/>
      <c r="IJ204" s="1"/>
      <c r="IK204" s="1"/>
      <c r="IL204" s="1"/>
      <c r="IM204" s="1"/>
      <c r="IN204" s="1"/>
      <c r="IO204" s="1"/>
      <c r="IP204" s="1"/>
      <c r="IQ204" s="1"/>
      <c r="IR204" s="1"/>
      <c r="IS204" s="1"/>
      <c r="IT204" s="1"/>
      <c r="IU204" s="1"/>
    </row>
    <row r="205" spans="8:255" ht="12.75">
      <c r="H205" s="1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  <c r="HV205" s="1"/>
      <c r="HW205" s="1"/>
      <c r="HX205" s="1"/>
      <c r="HY205" s="1"/>
      <c r="HZ205" s="1"/>
      <c r="IA205" s="1"/>
      <c r="IB205" s="1"/>
      <c r="IC205" s="1"/>
      <c r="ID205" s="1"/>
      <c r="IE205" s="1"/>
      <c r="IF205" s="1"/>
      <c r="IG205" s="1"/>
      <c r="IH205" s="1"/>
      <c r="II205" s="1"/>
      <c r="IJ205" s="1"/>
      <c r="IK205" s="1"/>
      <c r="IL205" s="1"/>
      <c r="IM205" s="1"/>
      <c r="IN205" s="1"/>
      <c r="IO205" s="1"/>
      <c r="IP205" s="1"/>
      <c r="IQ205" s="1"/>
      <c r="IR205" s="1"/>
      <c r="IS205" s="1"/>
      <c r="IT205" s="1"/>
      <c r="IU205" s="1"/>
    </row>
    <row r="206" spans="8:255" ht="12.75">
      <c r="H206" s="1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  <c r="HT206" s="1"/>
      <c r="HU206" s="1"/>
      <c r="HV206" s="1"/>
      <c r="HW206" s="1"/>
      <c r="HX206" s="1"/>
      <c r="HY206" s="1"/>
      <c r="HZ206" s="1"/>
      <c r="IA206" s="1"/>
      <c r="IB206" s="1"/>
      <c r="IC206" s="1"/>
      <c r="ID206" s="1"/>
      <c r="IE206" s="1"/>
      <c r="IF206" s="1"/>
      <c r="IG206" s="1"/>
      <c r="IH206" s="1"/>
      <c r="II206" s="1"/>
      <c r="IJ206" s="1"/>
      <c r="IK206" s="1"/>
      <c r="IL206" s="1"/>
      <c r="IM206" s="1"/>
      <c r="IN206" s="1"/>
      <c r="IO206" s="1"/>
      <c r="IP206" s="1"/>
      <c r="IQ206" s="1"/>
      <c r="IR206" s="1"/>
      <c r="IS206" s="1"/>
      <c r="IT206" s="1"/>
      <c r="IU206" s="1"/>
    </row>
    <row r="207" spans="8:255" ht="12.75">
      <c r="H207" s="1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  <c r="HS207" s="1"/>
      <c r="HT207" s="1"/>
      <c r="HU207" s="1"/>
      <c r="HV207" s="1"/>
      <c r="HW207" s="1"/>
      <c r="HX207" s="1"/>
      <c r="HY207" s="1"/>
      <c r="HZ207" s="1"/>
      <c r="IA207" s="1"/>
      <c r="IB207" s="1"/>
      <c r="IC207" s="1"/>
      <c r="ID207" s="1"/>
      <c r="IE207" s="1"/>
      <c r="IF207" s="1"/>
      <c r="IG207" s="1"/>
      <c r="IH207" s="1"/>
      <c r="II207" s="1"/>
      <c r="IJ207" s="1"/>
      <c r="IK207" s="1"/>
      <c r="IL207" s="1"/>
      <c r="IM207" s="1"/>
      <c r="IN207" s="1"/>
      <c r="IO207" s="1"/>
      <c r="IP207" s="1"/>
      <c r="IQ207" s="1"/>
      <c r="IR207" s="1"/>
      <c r="IS207" s="1"/>
      <c r="IT207" s="1"/>
      <c r="IU207" s="1"/>
    </row>
    <row r="208" spans="8:255" ht="12.75">
      <c r="H208" s="1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  <c r="HV208" s="1"/>
      <c r="HW208" s="1"/>
      <c r="HX208" s="1"/>
      <c r="HY208" s="1"/>
      <c r="HZ208" s="1"/>
      <c r="IA208" s="1"/>
      <c r="IB208" s="1"/>
      <c r="IC208" s="1"/>
      <c r="ID208" s="1"/>
      <c r="IE208" s="1"/>
      <c r="IF208" s="1"/>
      <c r="IG208" s="1"/>
      <c r="IH208" s="1"/>
      <c r="II208" s="1"/>
      <c r="IJ208" s="1"/>
      <c r="IK208" s="1"/>
      <c r="IL208" s="1"/>
      <c r="IM208" s="1"/>
      <c r="IN208" s="1"/>
      <c r="IO208" s="1"/>
      <c r="IP208" s="1"/>
      <c r="IQ208" s="1"/>
      <c r="IR208" s="1"/>
      <c r="IS208" s="1"/>
      <c r="IT208" s="1"/>
      <c r="IU208" s="1"/>
    </row>
    <row r="209" spans="8:255" ht="12.75">
      <c r="H209" s="1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  <c r="HV209" s="1"/>
      <c r="HW209" s="1"/>
      <c r="HX209" s="1"/>
      <c r="HY209" s="1"/>
      <c r="HZ209" s="1"/>
      <c r="IA209" s="1"/>
      <c r="IB209" s="1"/>
      <c r="IC209" s="1"/>
      <c r="ID209" s="1"/>
      <c r="IE209" s="1"/>
      <c r="IF209" s="1"/>
      <c r="IG209" s="1"/>
      <c r="IH209" s="1"/>
      <c r="II209" s="1"/>
      <c r="IJ209" s="1"/>
      <c r="IK209" s="1"/>
      <c r="IL209" s="1"/>
      <c r="IM209" s="1"/>
      <c r="IN209" s="1"/>
      <c r="IO209" s="1"/>
      <c r="IP209" s="1"/>
      <c r="IQ209" s="1"/>
      <c r="IR209" s="1"/>
      <c r="IS209" s="1"/>
      <c r="IT209" s="1"/>
      <c r="IU209" s="1"/>
    </row>
    <row r="210" spans="8:255" ht="12.75">
      <c r="H210" s="1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  <c r="HW210" s="1"/>
      <c r="HX210" s="1"/>
      <c r="HY210" s="1"/>
      <c r="HZ210" s="1"/>
      <c r="IA210" s="1"/>
      <c r="IB210" s="1"/>
      <c r="IC210" s="1"/>
      <c r="ID210" s="1"/>
      <c r="IE210" s="1"/>
      <c r="IF210" s="1"/>
      <c r="IG210" s="1"/>
      <c r="IH210" s="1"/>
      <c r="II210" s="1"/>
      <c r="IJ210" s="1"/>
      <c r="IK210" s="1"/>
      <c r="IL210" s="1"/>
      <c r="IM210" s="1"/>
      <c r="IN210" s="1"/>
      <c r="IO210" s="1"/>
      <c r="IP210" s="1"/>
      <c r="IQ210" s="1"/>
      <c r="IR210" s="1"/>
      <c r="IS210" s="1"/>
      <c r="IT210" s="1"/>
      <c r="IU210" s="1"/>
    </row>
    <row r="211" spans="8:255" ht="12.75">
      <c r="H211" s="1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  <c r="HV211" s="1"/>
      <c r="HW211" s="1"/>
      <c r="HX211" s="1"/>
      <c r="HY211" s="1"/>
      <c r="HZ211" s="1"/>
      <c r="IA211" s="1"/>
      <c r="IB211" s="1"/>
      <c r="IC211" s="1"/>
      <c r="ID211" s="1"/>
      <c r="IE211" s="1"/>
      <c r="IF211" s="1"/>
      <c r="IG211" s="1"/>
      <c r="IH211" s="1"/>
      <c r="II211" s="1"/>
      <c r="IJ211" s="1"/>
      <c r="IK211" s="1"/>
      <c r="IL211" s="1"/>
      <c r="IM211" s="1"/>
      <c r="IN211" s="1"/>
      <c r="IO211" s="1"/>
      <c r="IP211" s="1"/>
      <c r="IQ211" s="1"/>
      <c r="IR211" s="1"/>
      <c r="IS211" s="1"/>
      <c r="IT211" s="1"/>
      <c r="IU211" s="1"/>
    </row>
    <row r="212" spans="8:255" ht="12.75">
      <c r="H212" s="1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  <c r="HZ212" s="1"/>
      <c r="IA212" s="1"/>
      <c r="IB212" s="1"/>
      <c r="IC212" s="1"/>
      <c r="ID212" s="1"/>
      <c r="IE212" s="1"/>
      <c r="IF212" s="1"/>
      <c r="IG212" s="1"/>
      <c r="IH212" s="1"/>
      <c r="II212" s="1"/>
      <c r="IJ212" s="1"/>
      <c r="IK212" s="1"/>
      <c r="IL212" s="1"/>
      <c r="IM212" s="1"/>
      <c r="IN212" s="1"/>
      <c r="IO212" s="1"/>
      <c r="IP212" s="1"/>
      <c r="IQ212" s="1"/>
      <c r="IR212" s="1"/>
      <c r="IS212" s="1"/>
      <c r="IT212" s="1"/>
      <c r="IU212" s="1"/>
    </row>
    <row r="213" spans="8:255" ht="12.75">
      <c r="H213" s="1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  <c r="HW213" s="1"/>
      <c r="HX213" s="1"/>
      <c r="HY213" s="1"/>
      <c r="HZ213" s="1"/>
      <c r="IA213" s="1"/>
      <c r="IB213" s="1"/>
      <c r="IC213" s="1"/>
      <c r="ID213" s="1"/>
      <c r="IE213" s="1"/>
      <c r="IF213" s="1"/>
      <c r="IG213" s="1"/>
      <c r="IH213" s="1"/>
      <c r="II213" s="1"/>
      <c r="IJ213" s="1"/>
      <c r="IK213" s="1"/>
      <c r="IL213" s="1"/>
      <c r="IM213" s="1"/>
      <c r="IN213" s="1"/>
      <c r="IO213" s="1"/>
      <c r="IP213" s="1"/>
      <c r="IQ213" s="1"/>
      <c r="IR213" s="1"/>
      <c r="IS213" s="1"/>
      <c r="IT213" s="1"/>
      <c r="IU213" s="1"/>
    </row>
    <row r="214" spans="8:255" ht="12.75">
      <c r="H214" s="1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  <c r="HV214" s="1"/>
      <c r="HW214" s="1"/>
      <c r="HX214" s="1"/>
      <c r="HY214" s="1"/>
      <c r="HZ214" s="1"/>
      <c r="IA214" s="1"/>
      <c r="IB214" s="1"/>
      <c r="IC214" s="1"/>
      <c r="ID214" s="1"/>
      <c r="IE214" s="1"/>
      <c r="IF214" s="1"/>
      <c r="IG214" s="1"/>
      <c r="IH214" s="1"/>
      <c r="II214" s="1"/>
      <c r="IJ214" s="1"/>
      <c r="IK214" s="1"/>
      <c r="IL214" s="1"/>
      <c r="IM214" s="1"/>
      <c r="IN214" s="1"/>
      <c r="IO214" s="1"/>
      <c r="IP214" s="1"/>
      <c r="IQ214" s="1"/>
      <c r="IR214" s="1"/>
      <c r="IS214" s="1"/>
      <c r="IT214" s="1"/>
      <c r="IU214" s="1"/>
    </row>
  </sheetData>
  <sheetProtection selectLockedCells="1" selectUnlockedCells="1"/>
  <mergeCells count="12">
    <mergeCell ref="A80:B80"/>
    <mergeCell ref="D80:G80"/>
    <mergeCell ref="A1:H1"/>
    <mergeCell ref="B74:G74"/>
    <mergeCell ref="B7:F7"/>
    <mergeCell ref="A75:G75"/>
    <mergeCell ref="A73:E73"/>
    <mergeCell ref="A2:I3"/>
    <mergeCell ref="B8:F8"/>
    <mergeCell ref="A4:I4"/>
    <mergeCell ref="A5:H5"/>
    <mergeCell ref="B6:F6"/>
  </mergeCells>
  <printOptions/>
  <pageMargins left="0.7875" right="0.7875" top="0.7875" bottom="0.898611111111111" header="0.5118055555555555" footer="0.7875"/>
  <pageSetup firstPageNumber="1" useFirstPageNumber="1" horizontalDpi="300" verticalDpi="300" orientation="landscape" paperSize="9" r:id="rId1"/>
  <headerFooter alignWithMargins="0">
    <oddFooter>&amp;R&amp;"Times New Roman,Normalny"&amp;8Strona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ProPOLIS Consulting Sp. z o.o.</dc:creator>
  <cp:keywords/>
  <dc:description/>
  <cp:lastModifiedBy>Putra</cp:lastModifiedBy>
  <cp:lastPrinted>2018-09-20T08:42:39Z</cp:lastPrinted>
  <dcterms:created xsi:type="dcterms:W3CDTF">2014-07-15T08:40:33Z</dcterms:created>
  <dcterms:modified xsi:type="dcterms:W3CDTF">2018-11-06T08:39:37Z</dcterms:modified>
  <cp:category/>
  <cp:version/>
  <cp:contentType/>
  <cp:contentStatus/>
</cp:coreProperties>
</file>